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2 Load Forecast Report Files\Supplement\To Post\"/>
    </mc:Choice>
  </mc:AlternateContent>
  <bookViews>
    <workbookView xWindow="0" yWindow="0" windowWidth="25200" windowHeight="11856"/>
  </bookViews>
  <sheets>
    <sheet name="APS" sheetId="1" r:id="rId1"/>
    <sheet name="ATSI" sheetId="4" r:id="rId2"/>
    <sheet name="COMED" sheetId="2" r:id="rId3"/>
    <sheet name="VEPCO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26" i="4"/>
  <c r="H41" i="3" l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6" i="2"/>
  <c r="G29" i="1" l="1"/>
  <c r="G30" i="1"/>
  <c r="G31" i="1"/>
  <c r="G32" i="1"/>
  <c r="G33" i="1" s="1"/>
  <c r="G34" i="1" s="1"/>
  <c r="G35" i="1" s="1"/>
  <c r="G36" i="1" s="1"/>
  <c r="G37" i="1" s="1"/>
  <c r="G38" i="1" s="1"/>
  <c r="G39" i="1" s="1"/>
  <c r="G40" i="1" s="1"/>
  <c r="G41" i="1" s="1"/>
  <c r="G28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6" i="1"/>
</calcChain>
</file>

<file path=xl/sharedStrings.xml><?xml version="1.0" encoding="utf-8"?>
<sst xmlns="http://schemas.openxmlformats.org/spreadsheetml/2006/main" count="192" uniqueCount="15">
  <si>
    <t>APS</t>
  </si>
  <si>
    <t>ZONE</t>
  </si>
  <si>
    <t>Year</t>
  </si>
  <si>
    <t>Actual</t>
  </si>
  <si>
    <t>Wthr Norm</t>
  </si>
  <si>
    <t>2022 Forecast</t>
  </si>
  <si>
    <t>Adjustment Impact</t>
  </si>
  <si>
    <t xml:space="preserve">Oil and Gas Extraction Facilities </t>
  </si>
  <si>
    <t>2022 Forecast (if no adjustment)</t>
  </si>
  <si>
    <t>COMED</t>
  </si>
  <si>
    <t>Voltage Optimization</t>
  </si>
  <si>
    <t>DOM</t>
  </si>
  <si>
    <t>Data Centers</t>
  </si>
  <si>
    <t>ATSI</t>
  </si>
  <si>
    <t>Primary Metal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</si>
</sst>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31321452633624E-2"/>
          <c:y val="2.3880414177577646E-2"/>
          <c:w val="0.89264078303820726"/>
          <c:h val="0.92175705861552526"/>
        </c:manualLayout>
      </c:layout>
      <c:lineChart>
        <c:grouping val="standard"/>
        <c:varyColors val="0"/>
        <c:ser>
          <c:idx val="0"/>
          <c:order val="0"/>
          <c:tx>
            <c:strRef>
              <c:f>APS!$C$1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APS!$C$2:$C$41</c:f>
              <c:numCache>
                <c:formatCode>0</c:formatCode>
                <c:ptCount val="40"/>
                <c:pt idx="0">
                  <c:v>7314</c:v>
                </c:pt>
                <c:pt idx="1">
                  <c:v>7788</c:v>
                </c:pt>
                <c:pt idx="2">
                  <c:v>7546</c:v>
                </c:pt>
                <c:pt idx="3">
                  <c:v>8265</c:v>
                </c:pt>
                <c:pt idx="4">
                  <c:v>8340</c:v>
                </c:pt>
                <c:pt idx="5">
                  <c:v>8183</c:v>
                </c:pt>
                <c:pt idx="6">
                  <c:v>7997</c:v>
                </c:pt>
                <c:pt idx="7">
                  <c:v>8824</c:v>
                </c:pt>
                <c:pt idx="8">
                  <c:v>8735</c:v>
                </c:pt>
                <c:pt idx="9">
                  <c:v>8638</c:v>
                </c:pt>
                <c:pt idx="10">
                  <c:v>8432</c:v>
                </c:pt>
                <c:pt idx="11">
                  <c:v>7872</c:v>
                </c:pt>
                <c:pt idx="12">
                  <c:v>8532</c:v>
                </c:pt>
                <c:pt idx="13">
                  <c:v>8975</c:v>
                </c:pt>
                <c:pt idx="14">
                  <c:v>8537</c:v>
                </c:pt>
                <c:pt idx="15">
                  <c:v>8682</c:v>
                </c:pt>
                <c:pt idx="16">
                  <c:v>8085</c:v>
                </c:pt>
                <c:pt idx="17">
                  <c:v>8257</c:v>
                </c:pt>
                <c:pt idx="18">
                  <c:v>8718</c:v>
                </c:pt>
                <c:pt idx="19">
                  <c:v>8315</c:v>
                </c:pt>
                <c:pt idx="20">
                  <c:v>8632</c:v>
                </c:pt>
                <c:pt idx="21">
                  <c:v>8446</c:v>
                </c:pt>
                <c:pt idx="22">
                  <c:v>8645</c:v>
                </c:pt>
                <c:pt idx="23">
                  <c:v>8873.1380000000008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C-4F65-B541-F7BC11DA86D6}"/>
            </c:ext>
          </c:extLst>
        </c:ser>
        <c:ser>
          <c:idx val="1"/>
          <c:order val="1"/>
          <c:tx>
            <c:strRef>
              <c:f>APS!$D$1</c:f>
              <c:strCache>
                <c:ptCount val="1"/>
                <c:pt idx="0">
                  <c:v>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APS!$D$2:$D$41</c:f>
              <c:numCache>
                <c:formatCode>0</c:formatCode>
                <c:ptCount val="40"/>
                <c:pt idx="7">
                  <c:v>8669.9599999999991</c:v>
                </c:pt>
                <c:pt idx="8">
                  <c:v>8311.66</c:v>
                </c:pt>
                <c:pt idx="9">
                  <c:v>8515</c:v>
                </c:pt>
                <c:pt idx="10">
                  <c:v>8634.41</c:v>
                </c:pt>
                <c:pt idx="11">
                  <c:v>8416.51</c:v>
                </c:pt>
                <c:pt idx="12">
                  <c:v>8556.02</c:v>
                </c:pt>
                <c:pt idx="13">
                  <c:v>8608.99</c:v>
                </c:pt>
                <c:pt idx="14">
                  <c:v>8523.92</c:v>
                </c:pt>
                <c:pt idx="15">
                  <c:v>8622.4599999999991</c:v>
                </c:pt>
                <c:pt idx="16">
                  <c:v>8785.6</c:v>
                </c:pt>
                <c:pt idx="17">
                  <c:v>8603.35</c:v>
                </c:pt>
                <c:pt idx="18">
                  <c:v>8524.59</c:v>
                </c:pt>
                <c:pt idx="19">
                  <c:v>8484.85</c:v>
                </c:pt>
                <c:pt idx="20">
                  <c:v>8575.7900000000009</c:v>
                </c:pt>
                <c:pt idx="21">
                  <c:v>8628.19</c:v>
                </c:pt>
                <c:pt idx="22">
                  <c:v>8497.68</c:v>
                </c:pt>
                <c:pt idx="23">
                  <c:v>8620.5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C-4F65-B541-F7BC11DA86D6}"/>
            </c:ext>
          </c:extLst>
        </c:ser>
        <c:ser>
          <c:idx val="2"/>
          <c:order val="2"/>
          <c:tx>
            <c:strRef>
              <c:f>APS!$E$1</c:f>
              <c:strCache>
                <c:ptCount val="1"/>
                <c:pt idx="0">
                  <c:v>2022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APS!$E$2:$E$41</c:f>
              <c:numCache>
                <c:formatCode>0</c:formatCode>
                <c:ptCount val="40"/>
                <c:pt idx="24">
                  <c:v>8675.3865829837523</c:v>
                </c:pt>
                <c:pt idx="25">
                  <c:v>8725.3784831074317</c:v>
                </c:pt>
                <c:pt idx="26">
                  <c:v>8776.7383193194637</c:v>
                </c:pt>
                <c:pt idx="27">
                  <c:v>8813.471276602053</c:v>
                </c:pt>
                <c:pt idx="28">
                  <c:v>8810.4402397804388</c:v>
                </c:pt>
                <c:pt idx="29">
                  <c:v>8780.5010106940135</c:v>
                </c:pt>
                <c:pt idx="30">
                  <c:v>8768.6682685883643</c:v>
                </c:pt>
                <c:pt idx="31">
                  <c:v>8766.2913024523168</c:v>
                </c:pt>
                <c:pt idx="32">
                  <c:v>8775.7591778706083</c:v>
                </c:pt>
                <c:pt idx="33">
                  <c:v>8766.1336149821091</c:v>
                </c:pt>
                <c:pt idx="34">
                  <c:v>8762.1484798125111</c:v>
                </c:pt>
                <c:pt idx="35">
                  <c:v>8747.3877779130326</c:v>
                </c:pt>
                <c:pt idx="36">
                  <c:v>8751.290132400105</c:v>
                </c:pt>
                <c:pt idx="37">
                  <c:v>8757.4570879823568</c:v>
                </c:pt>
                <c:pt idx="38">
                  <c:v>8784.1692588543556</c:v>
                </c:pt>
                <c:pt idx="39">
                  <c:v>8794.8772394067964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C-4F65-B541-F7BC11DA86D6}"/>
            </c:ext>
          </c:extLst>
        </c:ser>
        <c:ser>
          <c:idx val="3"/>
          <c:order val="3"/>
          <c:tx>
            <c:strRef>
              <c:f>APS!$F$1</c:f>
              <c:strCache>
                <c:ptCount val="1"/>
                <c:pt idx="0">
                  <c:v>2022 Forecast (if no adjustment)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APS!$F$2:$F$41</c:f>
              <c:numCache>
                <c:formatCode>0</c:formatCode>
                <c:ptCount val="40"/>
                <c:pt idx="24">
                  <c:v>8488.3876550262667</c:v>
                </c:pt>
                <c:pt idx="25">
                  <c:v>8504.7436437861597</c:v>
                </c:pt>
                <c:pt idx="26">
                  <c:v>8527.4657212668371</c:v>
                </c:pt>
                <c:pt idx="27">
                  <c:v>8552.4804217985329</c:v>
                </c:pt>
                <c:pt idx="28">
                  <c:v>8544.5669337980253</c:v>
                </c:pt>
                <c:pt idx="29">
                  <c:v>8506.7860894498099</c:v>
                </c:pt>
                <c:pt idx="30">
                  <c:v>8483.4027987526806</c:v>
                </c:pt>
                <c:pt idx="31">
                  <c:v>8475.0215890363124</c:v>
                </c:pt>
                <c:pt idx="32">
                  <c:v>8469.8791225556215</c:v>
                </c:pt>
                <c:pt idx="33">
                  <c:v>8451.5666144325314</c:v>
                </c:pt>
                <c:pt idx="34">
                  <c:v>8440.5169239653515</c:v>
                </c:pt>
                <c:pt idx="35">
                  <c:v>8422.5187832235188</c:v>
                </c:pt>
                <c:pt idx="36">
                  <c:v>8418.6202937268245</c:v>
                </c:pt>
                <c:pt idx="37">
                  <c:v>8411.4581047320808</c:v>
                </c:pt>
                <c:pt idx="38">
                  <c:v>8426.4512572440344</c:v>
                </c:pt>
                <c:pt idx="39">
                  <c:v>8438.8333330467995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C-4F65-B541-F7BC11DA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4808"/>
        <c:axId val="672865136"/>
      </c:lineChart>
      <c:lineChart>
        <c:grouping val="standard"/>
        <c:varyColors val="0"/>
        <c:ser>
          <c:idx val="4"/>
          <c:order val="4"/>
          <c:tx>
            <c:strRef>
              <c:f>APS!$G$1</c:f>
              <c:strCache>
                <c:ptCount val="1"/>
                <c:pt idx="0">
                  <c:v>Oil and Gas Extraction Facilities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APS!$G$2:$G$41</c:f>
              <c:numCache>
                <c:formatCode>0</c:formatCode>
                <c:ptCount val="40"/>
                <c:pt idx="15">
                  <c:v>31.998768816999998</c:v>
                </c:pt>
                <c:pt idx="16">
                  <c:v>66.003263441000001</c:v>
                </c:pt>
                <c:pt idx="17">
                  <c:v>107.13398386999999</c:v>
                </c:pt>
                <c:pt idx="18">
                  <c:v>118.09523118</c:v>
                </c:pt>
                <c:pt idx="19">
                  <c:v>175.93175269</c:v>
                </c:pt>
                <c:pt idx="20">
                  <c:v>191.60877957</c:v>
                </c:pt>
                <c:pt idx="21">
                  <c:v>231.86190323</c:v>
                </c:pt>
                <c:pt idx="22">
                  <c:v>270.98272042999997</c:v>
                </c:pt>
                <c:pt idx="23">
                  <c:v>252.14504300999999</c:v>
                </c:pt>
                <c:pt idx="24">
                  <c:v>306.75413966999997</c:v>
                </c:pt>
                <c:pt idx="25">
                  <c:v>320.55091385999998</c:v>
                </c:pt>
                <c:pt idx="26">
                  <c:v>320.55091385999998</c:v>
                </c:pt>
                <c:pt idx="27">
                  <c:v>320.55091385999998</c:v>
                </c:pt>
                <c:pt idx="28">
                  <c:v>320.55091385999998</c:v>
                </c:pt>
                <c:pt idx="29">
                  <c:v>320.55091385999998</c:v>
                </c:pt>
                <c:pt idx="30">
                  <c:v>320.55091385999998</c:v>
                </c:pt>
                <c:pt idx="31">
                  <c:v>320.55091385999998</c:v>
                </c:pt>
                <c:pt idx="32">
                  <c:v>320.55091385999998</c:v>
                </c:pt>
                <c:pt idx="33">
                  <c:v>320.55091385999998</c:v>
                </c:pt>
                <c:pt idx="34">
                  <c:v>320.55091385999998</c:v>
                </c:pt>
                <c:pt idx="35">
                  <c:v>320.55091385999998</c:v>
                </c:pt>
                <c:pt idx="36">
                  <c:v>320.55091385999998</c:v>
                </c:pt>
                <c:pt idx="37">
                  <c:v>320.55091385999998</c:v>
                </c:pt>
                <c:pt idx="38">
                  <c:v>320.55091385999998</c:v>
                </c:pt>
                <c:pt idx="39">
                  <c:v>320.55091385999998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FC-4F65-B541-F7BC11DA86D6}"/>
            </c:ext>
          </c:extLst>
        </c:ser>
        <c:ser>
          <c:idx val="5"/>
          <c:order val="5"/>
          <c:tx>
            <c:strRef>
              <c:f>APS!$H$1</c:f>
              <c:strCache>
                <c:ptCount val="1"/>
                <c:pt idx="0">
                  <c:v>Adjustment Impact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APS!$B$2:$B$41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APS!$H$2:$H$41</c:f>
              <c:numCache>
                <c:formatCode>0</c:formatCode>
                <c:ptCount val="40"/>
                <c:pt idx="24">
                  <c:v>186.99892795748565</c:v>
                </c:pt>
                <c:pt idx="25">
                  <c:v>220.63483932127201</c:v>
                </c:pt>
                <c:pt idx="26">
                  <c:v>249.27259805262656</c:v>
                </c:pt>
                <c:pt idx="27">
                  <c:v>260.99085480352005</c:v>
                </c:pt>
                <c:pt idx="28">
                  <c:v>265.87330598241351</c:v>
                </c:pt>
                <c:pt idx="29">
                  <c:v>273.71492124420365</c:v>
                </c:pt>
                <c:pt idx="30">
                  <c:v>285.26546983568369</c:v>
                </c:pt>
                <c:pt idx="31">
                  <c:v>291.26971341600438</c:v>
                </c:pt>
                <c:pt idx="32">
                  <c:v>305.88005531498675</c:v>
                </c:pt>
                <c:pt idx="33">
                  <c:v>314.56700054957764</c:v>
                </c:pt>
                <c:pt idx="34">
                  <c:v>321.63155584715969</c:v>
                </c:pt>
                <c:pt idx="35">
                  <c:v>324.86899468951378</c:v>
                </c:pt>
                <c:pt idx="36">
                  <c:v>332.66983867328054</c:v>
                </c:pt>
                <c:pt idx="37">
                  <c:v>345.99898325027607</c:v>
                </c:pt>
                <c:pt idx="38">
                  <c:v>357.71800161032115</c:v>
                </c:pt>
                <c:pt idx="39">
                  <c:v>356.04390635999698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FC-4F65-B541-F7BC11DA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47352"/>
        <c:axId val="741146368"/>
      </c:lineChart>
      <c:catAx>
        <c:axId val="67286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865136"/>
        <c:crosses val="autoZero"/>
        <c:auto val="1"/>
        <c:lblAlgn val="ctr"/>
        <c:lblOffset val="100"/>
        <c:tickLblSkip val="5"/>
        <c:noMultiLvlLbl val="0"/>
      </c:catAx>
      <c:valAx>
        <c:axId val="672865136"/>
        <c:scaling>
          <c:orientation val="minMax"/>
          <c:max val="100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864808"/>
        <c:crosses val="autoZero"/>
        <c:crossBetween val="between"/>
      </c:valAx>
      <c:valAx>
        <c:axId val="7411463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147352"/>
        <c:crosses val="max"/>
        <c:crossBetween val="between"/>
      </c:valAx>
      <c:catAx>
        <c:axId val="741147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11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31601636064815"/>
          <c:y val="0.5578149919861014"/>
          <c:w val="0.32636258642598093"/>
          <c:h val="0.33187820646090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84293182360473E-2"/>
          <c:y val="2.7893039279069758E-2"/>
          <c:w val="0.90561940088067505"/>
          <c:h val="0.90889238877425971"/>
        </c:manualLayout>
      </c:layout>
      <c:lineChart>
        <c:grouping val="standard"/>
        <c:varyColors val="0"/>
        <c:ser>
          <c:idx val="0"/>
          <c:order val="0"/>
          <c:tx>
            <c:strRef>
              <c:f>ATSI!$C$1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ATSI!$B$2:$B$41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ATSI!$C$2:$C$41</c:f>
              <c:numCache>
                <c:formatCode>0</c:formatCode>
                <c:ptCount val="40"/>
                <c:pt idx="0">
                  <c:v>11657</c:v>
                </c:pt>
                <c:pt idx="1">
                  <c:v>12713</c:v>
                </c:pt>
                <c:pt idx="2">
                  <c:v>11959</c:v>
                </c:pt>
                <c:pt idx="3">
                  <c:v>13145</c:v>
                </c:pt>
                <c:pt idx="4">
                  <c:v>13299</c:v>
                </c:pt>
                <c:pt idx="5">
                  <c:v>12165</c:v>
                </c:pt>
                <c:pt idx="6">
                  <c:v>12310</c:v>
                </c:pt>
                <c:pt idx="7">
                  <c:v>13578</c:v>
                </c:pt>
                <c:pt idx="8">
                  <c:v>13804</c:v>
                </c:pt>
                <c:pt idx="9">
                  <c:v>13536</c:v>
                </c:pt>
                <c:pt idx="10">
                  <c:v>12972</c:v>
                </c:pt>
                <c:pt idx="11">
                  <c:v>12310</c:v>
                </c:pt>
                <c:pt idx="12">
                  <c:v>13177</c:v>
                </c:pt>
                <c:pt idx="13">
                  <c:v>14033</c:v>
                </c:pt>
                <c:pt idx="14">
                  <c:v>13516</c:v>
                </c:pt>
                <c:pt idx="15">
                  <c:v>13480</c:v>
                </c:pt>
                <c:pt idx="16">
                  <c:v>12365</c:v>
                </c:pt>
                <c:pt idx="17">
                  <c:v>12357</c:v>
                </c:pt>
                <c:pt idx="18">
                  <c:v>12753</c:v>
                </c:pt>
                <c:pt idx="19">
                  <c:v>12054</c:v>
                </c:pt>
                <c:pt idx="20">
                  <c:v>12835</c:v>
                </c:pt>
                <c:pt idx="21">
                  <c:v>12582</c:v>
                </c:pt>
                <c:pt idx="22">
                  <c:v>12476</c:v>
                </c:pt>
                <c:pt idx="23">
                  <c:v>12614.027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8-41F7-A605-9951A7B80DF9}"/>
            </c:ext>
          </c:extLst>
        </c:ser>
        <c:ser>
          <c:idx val="1"/>
          <c:order val="1"/>
          <c:tx>
            <c:strRef>
              <c:f>ATSI!$D$1</c:f>
              <c:strCache>
                <c:ptCount val="1"/>
                <c:pt idx="0">
                  <c:v>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ATSI!$B$2:$B$41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ATSI!$D$2:$D$41</c:f>
              <c:numCache>
                <c:formatCode>0</c:formatCode>
                <c:ptCount val="40"/>
                <c:pt idx="7">
                  <c:v>13396.82</c:v>
                </c:pt>
                <c:pt idx="8">
                  <c:v>13474.88</c:v>
                </c:pt>
                <c:pt idx="9">
                  <c:v>13598.43</c:v>
                </c:pt>
                <c:pt idx="10">
                  <c:v>13492</c:v>
                </c:pt>
                <c:pt idx="11">
                  <c:v>12529.54</c:v>
                </c:pt>
                <c:pt idx="12">
                  <c:v>12976.63</c:v>
                </c:pt>
                <c:pt idx="13">
                  <c:v>13065.43</c:v>
                </c:pt>
                <c:pt idx="14">
                  <c:v>12949.45</c:v>
                </c:pt>
                <c:pt idx="15">
                  <c:v>12969.74</c:v>
                </c:pt>
                <c:pt idx="16">
                  <c:v>13023.35</c:v>
                </c:pt>
                <c:pt idx="17">
                  <c:v>12661.34</c:v>
                </c:pt>
                <c:pt idx="18">
                  <c:v>12585.6</c:v>
                </c:pt>
                <c:pt idx="19">
                  <c:v>12518.6</c:v>
                </c:pt>
                <c:pt idx="20">
                  <c:v>12456.93</c:v>
                </c:pt>
                <c:pt idx="21">
                  <c:v>12343.99</c:v>
                </c:pt>
                <c:pt idx="22">
                  <c:v>12092.99</c:v>
                </c:pt>
                <c:pt idx="23">
                  <c:v>12239.86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8-41F7-A605-9951A7B80DF9}"/>
            </c:ext>
          </c:extLst>
        </c:ser>
        <c:ser>
          <c:idx val="2"/>
          <c:order val="2"/>
          <c:tx>
            <c:strRef>
              <c:f>ATSI!$E$1</c:f>
              <c:strCache>
                <c:ptCount val="1"/>
                <c:pt idx="0">
                  <c:v>2022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ATSI!$B$2:$B$41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ATSI!$E$2:$E$41</c:f>
              <c:numCache>
                <c:formatCode>0</c:formatCode>
                <c:ptCount val="40"/>
                <c:pt idx="24">
                  <c:v>12273.431059644012</c:v>
                </c:pt>
                <c:pt idx="25">
                  <c:v>12349.425253164236</c:v>
                </c:pt>
                <c:pt idx="26">
                  <c:v>12419.047491603196</c:v>
                </c:pt>
                <c:pt idx="27">
                  <c:v>12442.033861134241</c:v>
                </c:pt>
                <c:pt idx="28">
                  <c:v>12498.07787698331</c:v>
                </c:pt>
                <c:pt idx="29">
                  <c:v>12500.930616163869</c:v>
                </c:pt>
                <c:pt idx="30">
                  <c:v>12499.4631910646</c:v>
                </c:pt>
                <c:pt idx="31">
                  <c:v>12539.205324227503</c:v>
                </c:pt>
                <c:pt idx="32">
                  <c:v>12575.466296147571</c:v>
                </c:pt>
                <c:pt idx="33">
                  <c:v>12567.504123167279</c:v>
                </c:pt>
                <c:pt idx="34">
                  <c:v>12550.76016893282</c:v>
                </c:pt>
                <c:pt idx="35">
                  <c:v>12551.538204828115</c:v>
                </c:pt>
                <c:pt idx="36">
                  <c:v>12531.999965083538</c:v>
                </c:pt>
                <c:pt idx="37">
                  <c:v>12588.844653143322</c:v>
                </c:pt>
                <c:pt idx="38">
                  <c:v>12612.166940858053</c:v>
                </c:pt>
                <c:pt idx="39">
                  <c:v>12628.695950615478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08-41F7-A605-9951A7B80DF9}"/>
            </c:ext>
          </c:extLst>
        </c:ser>
        <c:ser>
          <c:idx val="3"/>
          <c:order val="3"/>
          <c:tx>
            <c:strRef>
              <c:f>ATSI!$F$1</c:f>
              <c:strCache>
                <c:ptCount val="1"/>
                <c:pt idx="0">
                  <c:v>2022 Forecast (if no adjustment)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ATSI!$B$2:$B$41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ATSI!$F$2:$F$41</c:f>
              <c:numCache>
                <c:formatCode>0</c:formatCode>
                <c:ptCount val="40"/>
                <c:pt idx="24">
                  <c:v>12206.952911541101</c:v>
                </c:pt>
                <c:pt idx="25">
                  <c:v>12240.612061678457</c:v>
                </c:pt>
                <c:pt idx="26">
                  <c:v>12287.044502013143</c:v>
                </c:pt>
                <c:pt idx="27">
                  <c:v>12293.855994986794</c:v>
                </c:pt>
                <c:pt idx="28">
                  <c:v>12332.785305908214</c:v>
                </c:pt>
                <c:pt idx="29">
                  <c:v>12326.619848867338</c:v>
                </c:pt>
                <c:pt idx="30">
                  <c:v>12318.687887940589</c:v>
                </c:pt>
                <c:pt idx="31">
                  <c:v>12353.66124592616</c:v>
                </c:pt>
                <c:pt idx="32">
                  <c:v>12384.720962721804</c:v>
                </c:pt>
                <c:pt idx="33">
                  <c:v>12376.319285494958</c:v>
                </c:pt>
                <c:pt idx="34">
                  <c:v>12360.244902044307</c:v>
                </c:pt>
                <c:pt idx="35">
                  <c:v>12360.737069811075</c:v>
                </c:pt>
                <c:pt idx="36">
                  <c:v>12342.340679371393</c:v>
                </c:pt>
                <c:pt idx="37">
                  <c:v>12397.109188620041</c:v>
                </c:pt>
                <c:pt idx="38">
                  <c:v>12418.34548110289</c:v>
                </c:pt>
                <c:pt idx="39">
                  <c:v>12436.459387909061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08-41F7-A605-9951A7B8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767408"/>
        <c:axId val="1132758880"/>
      </c:lineChart>
      <c:lineChart>
        <c:grouping val="standard"/>
        <c:varyColors val="0"/>
        <c:ser>
          <c:idx val="4"/>
          <c:order val="4"/>
          <c:tx>
            <c:strRef>
              <c:f>ATSI!$G$1</c:f>
              <c:strCache>
                <c:ptCount val="1"/>
                <c:pt idx="0">
                  <c:v>Primary Metal Facilities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ATSI!$G$2:$G$41</c:f>
              <c:numCache>
                <c:formatCode>0</c:formatCode>
                <c:ptCount val="40"/>
                <c:pt idx="14">
                  <c:v>133.33867742000001</c:v>
                </c:pt>
                <c:pt idx="15">
                  <c:v>134.48333602</c:v>
                </c:pt>
                <c:pt idx="16">
                  <c:v>137.02754300999999</c:v>
                </c:pt>
                <c:pt idx="17">
                  <c:v>138.16272176999999</c:v>
                </c:pt>
                <c:pt idx="18">
                  <c:v>134.44071640000001</c:v>
                </c:pt>
                <c:pt idx="19">
                  <c:v>139.98475805999999</c:v>
                </c:pt>
                <c:pt idx="20">
                  <c:v>133.98853897999999</c:v>
                </c:pt>
                <c:pt idx="21">
                  <c:v>134.09932527000001</c:v>
                </c:pt>
                <c:pt idx="22">
                  <c:v>137.22986828000001</c:v>
                </c:pt>
                <c:pt idx="23">
                  <c:v>162.95275133999999</c:v>
                </c:pt>
                <c:pt idx="24">
                  <c:v>202.41299264</c:v>
                </c:pt>
                <c:pt idx="25">
                  <c:v>227.56732503999999</c:v>
                </c:pt>
                <c:pt idx="26">
                  <c:v>226.40131543999999</c:v>
                </c:pt>
                <c:pt idx="27">
                  <c:v>226.13882249</c:v>
                </c:pt>
                <c:pt idx="28">
                  <c:v>226.13882249</c:v>
                </c:pt>
                <c:pt idx="29">
                  <c:v>226.52687348000001</c:v>
                </c:pt>
                <c:pt idx="30">
                  <c:v>226.52687348000001</c:v>
                </c:pt>
                <c:pt idx="31">
                  <c:v>226.52687348000001</c:v>
                </c:pt>
                <c:pt idx="32">
                  <c:v>226.52687348000001</c:v>
                </c:pt>
                <c:pt idx="33">
                  <c:v>226.52687348000001</c:v>
                </c:pt>
                <c:pt idx="34">
                  <c:v>226.52687348000001</c:v>
                </c:pt>
                <c:pt idx="35">
                  <c:v>226.52687348000001</c:v>
                </c:pt>
                <c:pt idx="36">
                  <c:v>226.52687348000001</c:v>
                </c:pt>
                <c:pt idx="37">
                  <c:v>226.52687348000001</c:v>
                </c:pt>
                <c:pt idx="38">
                  <c:v>226.52687348000001</c:v>
                </c:pt>
                <c:pt idx="39">
                  <c:v>226.52687348000001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08-41F7-A605-9951A7B80DF9}"/>
            </c:ext>
          </c:extLst>
        </c:ser>
        <c:ser>
          <c:idx val="5"/>
          <c:order val="5"/>
          <c:tx>
            <c:strRef>
              <c:f>ATSI!$H$1</c:f>
              <c:strCache>
                <c:ptCount val="1"/>
                <c:pt idx="0">
                  <c:v>Adjustment Impact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ATSI!$H$2:$H$41</c:f>
              <c:numCache>
                <c:formatCode>0</c:formatCode>
                <c:ptCount val="40"/>
                <c:pt idx="24">
                  <c:v>66.478148102911291</c:v>
                </c:pt>
                <c:pt idx="25">
                  <c:v>108.81319148577859</c:v>
                </c:pt>
                <c:pt idx="26">
                  <c:v>132.0029895900534</c:v>
                </c:pt>
                <c:pt idx="27">
                  <c:v>148.17786614744728</c:v>
                </c:pt>
                <c:pt idx="28">
                  <c:v>165.29257107509693</c:v>
                </c:pt>
                <c:pt idx="29">
                  <c:v>174.31076729653068</c:v>
                </c:pt>
                <c:pt idx="30">
                  <c:v>180.77530312401177</c:v>
                </c:pt>
                <c:pt idx="31">
                  <c:v>185.54407830134369</c:v>
                </c:pt>
                <c:pt idx="32">
                  <c:v>190.74533342576797</c:v>
                </c:pt>
                <c:pt idx="33">
                  <c:v>191.18483767232101</c:v>
                </c:pt>
                <c:pt idx="34">
                  <c:v>190.515266888513</c:v>
                </c:pt>
                <c:pt idx="35">
                  <c:v>190.80113501704</c:v>
                </c:pt>
                <c:pt idx="36">
                  <c:v>189.65928571214499</c:v>
                </c:pt>
                <c:pt idx="37">
                  <c:v>191.73546452328083</c:v>
                </c:pt>
                <c:pt idx="38">
                  <c:v>193.82145975516323</c:v>
                </c:pt>
                <c:pt idx="39">
                  <c:v>192.23656270641732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08-41F7-A605-9951A7B8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08688"/>
        <c:axId val="741216232"/>
      </c:lineChart>
      <c:catAx>
        <c:axId val="113276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58880"/>
        <c:crosses val="autoZero"/>
        <c:auto val="1"/>
        <c:lblAlgn val="ctr"/>
        <c:lblOffset val="100"/>
        <c:tickLblSkip val="5"/>
        <c:noMultiLvlLbl val="0"/>
      </c:catAx>
      <c:valAx>
        <c:axId val="1132758880"/>
        <c:scaling>
          <c:orientation val="minMax"/>
          <c:max val="16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67408"/>
        <c:crosses val="autoZero"/>
        <c:crossBetween val="between"/>
      </c:valAx>
      <c:valAx>
        <c:axId val="74121623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08688"/>
        <c:crosses val="max"/>
        <c:crossBetween val="between"/>
      </c:valAx>
      <c:catAx>
        <c:axId val="74120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741216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01345949488058"/>
          <c:y val="0.74205466086545524"/>
          <c:w val="0.61725563381445636"/>
          <c:h val="0.145141304760182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30701510161632E-2"/>
          <c:y val="5.2271578525505222E-2"/>
          <c:w val="0.84945591366432571"/>
          <c:h val="0.85914601421130021"/>
        </c:manualLayout>
      </c:layout>
      <c:lineChart>
        <c:grouping val="standard"/>
        <c:varyColors val="0"/>
        <c:ser>
          <c:idx val="0"/>
          <c:order val="0"/>
          <c:tx>
            <c:strRef>
              <c:f>COMED!$C$1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COMED!$C$2:$C$41</c:f>
              <c:numCache>
                <c:formatCode>0</c:formatCode>
                <c:ptCount val="40"/>
                <c:pt idx="0">
                  <c:v>19510</c:v>
                </c:pt>
                <c:pt idx="1">
                  <c:v>22157</c:v>
                </c:pt>
                <c:pt idx="2">
                  <c:v>20143</c:v>
                </c:pt>
                <c:pt idx="3">
                  <c:v>21574</c:v>
                </c:pt>
                <c:pt idx="4">
                  <c:v>21804</c:v>
                </c:pt>
                <c:pt idx="5">
                  <c:v>22054</c:v>
                </c:pt>
                <c:pt idx="6">
                  <c:v>19794</c:v>
                </c:pt>
                <c:pt idx="7">
                  <c:v>21635</c:v>
                </c:pt>
                <c:pt idx="8">
                  <c:v>23996</c:v>
                </c:pt>
                <c:pt idx="9">
                  <c:v>21970</c:v>
                </c:pt>
                <c:pt idx="10">
                  <c:v>20976</c:v>
                </c:pt>
                <c:pt idx="11">
                  <c:v>21218</c:v>
                </c:pt>
                <c:pt idx="12">
                  <c:v>21915</c:v>
                </c:pt>
                <c:pt idx="13">
                  <c:v>23754</c:v>
                </c:pt>
                <c:pt idx="14">
                  <c:v>23602</c:v>
                </c:pt>
                <c:pt idx="15">
                  <c:v>22290</c:v>
                </c:pt>
                <c:pt idx="16">
                  <c:v>19723</c:v>
                </c:pt>
                <c:pt idx="17">
                  <c:v>20165</c:v>
                </c:pt>
                <c:pt idx="18">
                  <c:v>21187</c:v>
                </c:pt>
                <c:pt idx="19">
                  <c:v>20351</c:v>
                </c:pt>
                <c:pt idx="20">
                  <c:v>21359</c:v>
                </c:pt>
                <c:pt idx="21">
                  <c:v>20949</c:v>
                </c:pt>
                <c:pt idx="22">
                  <c:v>20225</c:v>
                </c:pt>
                <c:pt idx="23">
                  <c:v>21167.205000000002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C8-49C8-B2D6-551C567A82F8}"/>
            </c:ext>
          </c:extLst>
        </c:ser>
        <c:ser>
          <c:idx val="1"/>
          <c:order val="1"/>
          <c:tx>
            <c:strRef>
              <c:f>COMED!$D$1</c:f>
              <c:strCache>
                <c:ptCount val="1"/>
                <c:pt idx="0">
                  <c:v>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COMED!$D$2:$D$41</c:f>
              <c:numCache>
                <c:formatCode>0</c:formatCode>
                <c:ptCount val="40"/>
                <c:pt idx="7">
                  <c:v>22525.16</c:v>
                </c:pt>
                <c:pt idx="8">
                  <c:v>22712.959999999999</c:v>
                </c:pt>
                <c:pt idx="9">
                  <c:v>23030.38</c:v>
                </c:pt>
                <c:pt idx="10">
                  <c:v>23081.89</c:v>
                </c:pt>
                <c:pt idx="11">
                  <c:v>22492.45</c:v>
                </c:pt>
                <c:pt idx="12">
                  <c:v>22635.200000000001</c:v>
                </c:pt>
                <c:pt idx="13">
                  <c:v>22561.03</c:v>
                </c:pt>
                <c:pt idx="14">
                  <c:v>22549.54</c:v>
                </c:pt>
                <c:pt idx="15">
                  <c:v>22376.5</c:v>
                </c:pt>
                <c:pt idx="16">
                  <c:v>22195.67</c:v>
                </c:pt>
                <c:pt idx="17">
                  <c:v>22018.74</c:v>
                </c:pt>
                <c:pt idx="18">
                  <c:v>21873.19</c:v>
                </c:pt>
                <c:pt idx="19">
                  <c:v>21693.93</c:v>
                </c:pt>
                <c:pt idx="20">
                  <c:v>21586.9</c:v>
                </c:pt>
                <c:pt idx="21">
                  <c:v>21417.25</c:v>
                </c:pt>
                <c:pt idx="22">
                  <c:v>20701.919999999998</c:v>
                </c:pt>
                <c:pt idx="23">
                  <c:v>20808.599999999999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8-49C8-B2D6-551C567A82F8}"/>
            </c:ext>
          </c:extLst>
        </c:ser>
        <c:ser>
          <c:idx val="2"/>
          <c:order val="2"/>
          <c:tx>
            <c:strRef>
              <c:f>COMED!$E$1</c:f>
              <c:strCache>
                <c:ptCount val="1"/>
                <c:pt idx="0">
                  <c:v>2022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COMED!$E$2:$E$41</c:f>
              <c:numCache>
                <c:formatCode>0</c:formatCode>
                <c:ptCount val="40"/>
                <c:pt idx="24">
                  <c:v>20786.890159975606</c:v>
                </c:pt>
                <c:pt idx="25">
                  <c:v>20638.006309306893</c:v>
                </c:pt>
                <c:pt idx="26">
                  <c:v>20522.451801628325</c:v>
                </c:pt>
                <c:pt idx="27">
                  <c:v>20384.245267915663</c:v>
                </c:pt>
                <c:pt idx="28">
                  <c:v>20321.143582968485</c:v>
                </c:pt>
                <c:pt idx="29">
                  <c:v>20286.801417685336</c:v>
                </c:pt>
                <c:pt idx="30">
                  <c:v>20223.309013083886</c:v>
                </c:pt>
                <c:pt idx="31">
                  <c:v>20224.509524812674</c:v>
                </c:pt>
                <c:pt idx="32">
                  <c:v>20182.596381370251</c:v>
                </c:pt>
                <c:pt idx="33">
                  <c:v>20147.364673348926</c:v>
                </c:pt>
                <c:pt idx="34">
                  <c:v>20121.28564070327</c:v>
                </c:pt>
                <c:pt idx="35">
                  <c:v>20093.418272039682</c:v>
                </c:pt>
                <c:pt idx="36">
                  <c:v>20009.148228310449</c:v>
                </c:pt>
                <c:pt idx="37">
                  <c:v>20036.30394849812</c:v>
                </c:pt>
                <c:pt idx="38">
                  <c:v>20016.914621684184</c:v>
                </c:pt>
                <c:pt idx="39">
                  <c:v>19959.902711120572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C8-49C8-B2D6-551C567A82F8}"/>
            </c:ext>
          </c:extLst>
        </c:ser>
        <c:ser>
          <c:idx val="3"/>
          <c:order val="3"/>
          <c:tx>
            <c:strRef>
              <c:f>COMED!$F$1</c:f>
              <c:strCache>
                <c:ptCount val="1"/>
                <c:pt idx="0">
                  <c:v>2022 Forecast (if no adjustment)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COMED!$F$2:$F$41</c:f>
              <c:numCache>
                <c:formatCode>0</c:formatCode>
                <c:ptCount val="40"/>
                <c:pt idx="24">
                  <c:v>20894.965864572037</c:v>
                </c:pt>
                <c:pt idx="25">
                  <c:v>20778.760566518296</c:v>
                </c:pt>
                <c:pt idx="26">
                  <c:v>20703.214302752804</c:v>
                </c:pt>
                <c:pt idx="27">
                  <c:v>20604.474777766744</c:v>
                </c:pt>
                <c:pt idx="28">
                  <c:v>20542.427607205191</c:v>
                </c:pt>
                <c:pt idx="29">
                  <c:v>20511.068297823738</c:v>
                </c:pt>
                <c:pt idx="30">
                  <c:v>20450.726244456408</c:v>
                </c:pt>
                <c:pt idx="31">
                  <c:v>20455.991082333319</c:v>
                </c:pt>
                <c:pt idx="32">
                  <c:v>20400.408561803608</c:v>
                </c:pt>
                <c:pt idx="33">
                  <c:v>20367.916595162238</c:v>
                </c:pt>
                <c:pt idx="34">
                  <c:v>20351.892975914212</c:v>
                </c:pt>
                <c:pt idx="35">
                  <c:v>20313.539515149401</c:v>
                </c:pt>
                <c:pt idx="36">
                  <c:v>20227.918899278782</c:v>
                </c:pt>
                <c:pt idx="37">
                  <c:v>20257.843626962633</c:v>
                </c:pt>
                <c:pt idx="38">
                  <c:v>20245.713330581293</c:v>
                </c:pt>
                <c:pt idx="39">
                  <c:v>20178.94652894952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C8-49C8-B2D6-551C567A8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772656"/>
        <c:axId val="1132773312"/>
      </c:lineChart>
      <c:lineChart>
        <c:grouping val="standard"/>
        <c:varyColors val="0"/>
        <c:ser>
          <c:idx val="4"/>
          <c:order val="4"/>
          <c:tx>
            <c:strRef>
              <c:f>COMED!$G$1</c:f>
              <c:strCache>
                <c:ptCount val="1"/>
                <c:pt idx="0">
                  <c:v>Voltage Optimization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COMED!$G$2:$G$41</c:f>
              <c:numCache>
                <c:formatCode>0</c:formatCode>
                <c:ptCount val="40"/>
                <c:pt idx="21">
                  <c:v>-48</c:v>
                </c:pt>
                <c:pt idx="22">
                  <c:v>-89</c:v>
                </c:pt>
                <c:pt idx="23">
                  <c:v>-138</c:v>
                </c:pt>
                <c:pt idx="24">
                  <c:v>-170</c:v>
                </c:pt>
                <c:pt idx="25">
                  <c:v>-201</c:v>
                </c:pt>
                <c:pt idx="26">
                  <c:v>-244</c:v>
                </c:pt>
                <c:pt idx="27">
                  <c:v>-294</c:v>
                </c:pt>
                <c:pt idx="28">
                  <c:v>-307</c:v>
                </c:pt>
                <c:pt idx="29">
                  <c:v>-307</c:v>
                </c:pt>
                <c:pt idx="30">
                  <c:v>-307</c:v>
                </c:pt>
                <c:pt idx="31">
                  <c:v>-307</c:v>
                </c:pt>
                <c:pt idx="32">
                  <c:v>-307</c:v>
                </c:pt>
                <c:pt idx="33">
                  <c:v>-307</c:v>
                </c:pt>
                <c:pt idx="34">
                  <c:v>-307</c:v>
                </c:pt>
                <c:pt idx="35">
                  <c:v>-307</c:v>
                </c:pt>
                <c:pt idx="36">
                  <c:v>-307</c:v>
                </c:pt>
                <c:pt idx="37">
                  <c:v>-307</c:v>
                </c:pt>
                <c:pt idx="38">
                  <c:v>-307</c:v>
                </c:pt>
                <c:pt idx="39">
                  <c:v>-307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C8-49C8-B2D6-551C567A82F8}"/>
            </c:ext>
          </c:extLst>
        </c:ser>
        <c:ser>
          <c:idx val="5"/>
          <c:order val="5"/>
          <c:tx>
            <c:strRef>
              <c:f>COMED!$H$1</c:f>
              <c:strCache>
                <c:ptCount val="1"/>
                <c:pt idx="0">
                  <c:v>Adjustment Impact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COMED!$B$2:$B$41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COMED!$H$2:$H$41</c:f>
              <c:numCache>
                <c:formatCode>0</c:formatCode>
                <c:ptCount val="40"/>
                <c:pt idx="24">
                  <c:v>-108.07570459643102</c:v>
                </c:pt>
                <c:pt idx="25">
                  <c:v>-140.75425721140346</c:v>
                </c:pt>
                <c:pt idx="26">
                  <c:v>-180.76250112447815</c:v>
                </c:pt>
                <c:pt idx="27">
                  <c:v>-220.22950985108037</c:v>
                </c:pt>
                <c:pt idx="28">
                  <c:v>-221.28402423670559</c:v>
                </c:pt>
                <c:pt idx="29">
                  <c:v>-224.26688013840248</c:v>
                </c:pt>
                <c:pt idx="30">
                  <c:v>-227.4172313725212</c:v>
                </c:pt>
                <c:pt idx="31">
                  <c:v>-231.48155752064486</c:v>
                </c:pt>
                <c:pt idx="32">
                  <c:v>-217.81218043335684</c:v>
                </c:pt>
                <c:pt idx="33">
                  <c:v>-220.55192181331222</c:v>
                </c:pt>
                <c:pt idx="34">
                  <c:v>-230.60733521094153</c:v>
                </c:pt>
                <c:pt idx="35">
                  <c:v>-220.12124310971922</c:v>
                </c:pt>
                <c:pt idx="36">
                  <c:v>-218.77067096833343</c:v>
                </c:pt>
                <c:pt idx="37">
                  <c:v>-221.53967846451269</c:v>
                </c:pt>
                <c:pt idx="38">
                  <c:v>-228.79870889710946</c:v>
                </c:pt>
                <c:pt idx="39">
                  <c:v>-219.04381782894779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C8-49C8-B2D6-551C567A8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40864"/>
        <c:axId val="672839880"/>
      </c:lineChart>
      <c:catAx>
        <c:axId val="113277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73312"/>
        <c:crosses val="autoZero"/>
        <c:auto val="1"/>
        <c:lblAlgn val="ctr"/>
        <c:lblOffset val="100"/>
        <c:tickLblSkip val="5"/>
        <c:noMultiLvlLbl val="0"/>
      </c:catAx>
      <c:valAx>
        <c:axId val="1132773312"/>
        <c:scaling>
          <c:orientation val="minMax"/>
          <c:max val="26000"/>
          <c:min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72656"/>
        <c:crosses val="autoZero"/>
        <c:crossBetween val="between"/>
        <c:majorUnit val="2000"/>
      </c:valAx>
      <c:valAx>
        <c:axId val="672839880"/>
        <c:scaling>
          <c:orientation val="minMax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840864"/>
        <c:crosses val="max"/>
        <c:crossBetween val="between"/>
        <c:majorUnit val="100"/>
      </c:valAx>
      <c:catAx>
        <c:axId val="67284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839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30997842938708"/>
          <c:y val="0.58502124977399561"/>
          <c:w val="0.37048186155601681"/>
          <c:h val="0.26522626524949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09430347345909E-2"/>
          <c:y val="2.3420759934233561E-2"/>
          <c:w val="0.93422474787776033"/>
          <c:h val="0.91822184503286342"/>
        </c:manualLayout>
      </c:layout>
      <c:lineChart>
        <c:grouping val="standard"/>
        <c:varyColors val="0"/>
        <c:ser>
          <c:idx val="0"/>
          <c:order val="0"/>
          <c:tx>
            <c:strRef>
              <c:f>VEPCO!$C$1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VEPCO!$C$2:$C$41</c:f>
              <c:numCache>
                <c:formatCode>0</c:formatCode>
                <c:ptCount val="40"/>
                <c:pt idx="0">
                  <c:v>15231</c:v>
                </c:pt>
                <c:pt idx="1">
                  <c:v>16027</c:v>
                </c:pt>
                <c:pt idx="2">
                  <c:v>15252</c:v>
                </c:pt>
                <c:pt idx="3">
                  <c:v>16440</c:v>
                </c:pt>
                <c:pt idx="4">
                  <c:v>16911</c:v>
                </c:pt>
                <c:pt idx="5">
                  <c:v>16250</c:v>
                </c:pt>
                <c:pt idx="6">
                  <c:v>16327</c:v>
                </c:pt>
                <c:pt idx="7">
                  <c:v>19028</c:v>
                </c:pt>
                <c:pt idx="8">
                  <c:v>19375</c:v>
                </c:pt>
                <c:pt idx="9">
                  <c:v>19749</c:v>
                </c:pt>
                <c:pt idx="10">
                  <c:v>19112</c:v>
                </c:pt>
                <c:pt idx="11">
                  <c:v>18154</c:v>
                </c:pt>
                <c:pt idx="12">
                  <c:v>19428</c:v>
                </c:pt>
                <c:pt idx="13">
                  <c:v>20148</c:v>
                </c:pt>
                <c:pt idx="14">
                  <c:v>19323</c:v>
                </c:pt>
                <c:pt idx="15">
                  <c:v>18839</c:v>
                </c:pt>
                <c:pt idx="16">
                  <c:v>18761</c:v>
                </c:pt>
                <c:pt idx="17">
                  <c:v>19024</c:v>
                </c:pt>
                <c:pt idx="18">
                  <c:v>19559</c:v>
                </c:pt>
                <c:pt idx="19">
                  <c:v>18903</c:v>
                </c:pt>
                <c:pt idx="20">
                  <c:v>19245</c:v>
                </c:pt>
                <c:pt idx="21">
                  <c:v>19608</c:v>
                </c:pt>
                <c:pt idx="22">
                  <c:v>20090</c:v>
                </c:pt>
                <c:pt idx="23">
                  <c:v>20408.686000000002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7-42D6-904A-BBF018EA2D20}"/>
            </c:ext>
          </c:extLst>
        </c:ser>
        <c:ser>
          <c:idx val="1"/>
          <c:order val="1"/>
          <c:tx>
            <c:strRef>
              <c:f>VEPCO!$D$1</c:f>
              <c:strCache>
                <c:ptCount val="1"/>
                <c:pt idx="0">
                  <c:v>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VEPCO!$D$2:$D$41</c:f>
              <c:numCache>
                <c:formatCode>0</c:formatCode>
                <c:ptCount val="40"/>
                <c:pt idx="7">
                  <c:v>18136.78</c:v>
                </c:pt>
                <c:pt idx="8">
                  <c:v>18639.68</c:v>
                </c:pt>
                <c:pt idx="9">
                  <c:v>19242.21</c:v>
                </c:pt>
                <c:pt idx="10">
                  <c:v>19540.490000000002</c:v>
                </c:pt>
                <c:pt idx="11">
                  <c:v>19503.810000000001</c:v>
                </c:pt>
                <c:pt idx="12">
                  <c:v>19501.25</c:v>
                </c:pt>
                <c:pt idx="13">
                  <c:v>19475.3</c:v>
                </c:pt>
                <c:pt idx="14">
                  <c:v>19398.45</c:v>
                </c:pt>
                <c:pt idx="15">
                  <c:v>19135.73</c:v>
                </c:pt>
                <c:pt idx="16">
                  <c:v>19268.63</c:v>
                </c:pt>
                <c:pt idx="17">
                  <c:v>19077.05</c:v>
                </c:pt>
                <c:pt idx="18">
                  <c:v>19035.849999999999</c:v>
                </c:pt>
                <c:pt idx="19">
                  <c:v>18964.150000000001</c:v>
                </c:pt>
                <c:pt idx="20">
                  <c:v>19088.990000000002</c:v>
                </c:pt>
                <c:pt idx="21">
                  <c:v>19295.09</c:v>
                </c:pt>
                <c:pt idx="22">
                  <c:v>18861.25</c:v>
                </c:pt>
                <c:pt idx="23">
                  <c:v>19803.169999999998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7-42D6-904A-BBF018EA2D20}"/>
            </c:ext>
          </c:extLst>
        </c:ser>
        <c:ser>
          <c:idx val="2"/>
          <c:order val="2"/>
          <c:tx>
            <c:strRef>
              <c:f>VEPCO!$E$1</c:f>
              <c:strCache>
                <c:ptCount val="1"/>
                <c:pt idx="0">
                  <c:v>2022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VEPCO!$E$2:$E$41</c:f>
              <c:numCache>
                <c:formatCode>0</c:formatCode>
                <c:ptCount val="40"/>
                <c:pt idx="24">
                  <c:v>20423.650784632075</c:v>
                </c:pt>
                <c:pt idx="25">
                  <c:v>21012.699835023297</c:v>
                </c:pt>
                <c:pt idx="26">
                  <c:v>21750.653288080142</c:v>
                </c:pt>
                <c:pt idx="27">
                  <c:v>22567.513789982113</c:v>
                </c:pt>
                <c:pt idx="28">
                  <c:v>23374.76987054287</c:v>
                </c:pt>
                <c:pt idx="29">
                  <c:v>23680.956348757252</c:v>
                </c:pt>
                <c:pt idx="30">
                  <c:v>23989.825238521567</c:v>
                </c:pt>
                <c:pt idx="31">
                  <c:v>24358.468068040318</c:v>
                </c:pt>
                <c:pt idx="32">
                  <c:v>24708.405443506665</c:v>
                </c:pt>
                <c:pt idx="33">
                  <c:v>25084.653897989665</c:v>
                </c:pt>
                <c:pt idx="34">
                  <c:v>25433.525553921751</c:v>
                </c:pt>
                <c:pt idx="35">
                  <c:v>25806.56756023975</c:v>
                </c:pt>
                <c:pt idx="36">
                  <c:v>26136.199724787475</c:v>
                </c:pt>
                <c:pt idx="37">
                  <c:v>26568.107098138051</c:v>
                </c:pt>
                <c:pt idx="38">
                  <c:v>26993.655672562156</c:v>
                </c:pt>
                <c:pt idx="39">
                  <c:v>27354.393526688629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77-42D6-904A-BBF018EA2D20}"/>
            </c:ext>
          </c:extLst>
        </c:ser>
        <c:ser>
          <c:idx val="3"/>
          <c:order val="3"/>
          <c:tx>
            <c:strRef>
              <c:f>VEPCO!$F$1</c:f>
              <c:strCache>
                <c:ptCount val="1"/>
                <c:pt idx="0">
                  <c:v>2022 Forecast (if no adjustment)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VEPCO!$F$2:$F$41</c:f>
              <c:numCache>
                <c:formatCode>0</c:formatCode>
                <c:ptCount val="40"/>
                <c:pt idx="24">
                  <c:v>19672.095220219526</c:v>
                </c:pt>
                <c:pt idx="25">
                  <c:v>19633.128676203138</c:v>
                </c:pt>
                <c:pt idx="26">
                  <c:v>19663.954435192867</c:v>
                </c:pt>
                <c:pt idx="27">
                  <c:v>19723.562228795952</c:v>
                </c:pt>
                <c:pt idx="28">
                  <c:v>19770.712665798055</c:v>
                </c:pt>
                <c:pt idx="29">
                  <c:v>19841.075916600104</c:v>
                </c:pt>
                <c:pt idx="30">
                  <c:v>19910.336470301929</c:v>
                </c:pt>
                <c:pt idx="31">
                  <c:v>20005.555313979727</c:v>
                </c:pt>
                <c:pt idx="32">
                  <c:v>20108.685558291516</c:v>
                </c:pt>
                <c:pt idx="33">
                  <c:v>20227.749434815742</c:v>
                </c:pt>
                <c:pt idx="34">
                  <c:v>20333.660970724493</c:v>
                </c:pt>
                <c:pt idx="35">
                  <c:v>20446.058129599278</c:v>
                </c:pt>
                <c:pt idx="36">
                  <c:v>20536.050884068623</c:v>
                </c:pt>
                <c:pt idx="37">
                  <c:v>20673.254616807626</c:v>
                </c:pt>
                <c:pt idx="38">
                  <c:v>20805.820776692744</c:v>
                </c:pt>
                <c:pt idx="39">
                  <c:v>20910.700156723495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77-42D6-904A-BBF018EA2D20}"/>
            </c:ext>
          </c:extLst>
        </c:ser>
        <c:ser>
          <c:idx val="4"/>
          <c:order val="4"/>
          <c:tx>
            <c:strRef>
              <c:f>VEPCO!$G$1</c:f>
              <c:strCache>
                <c:ptCount val="1"/>
                <c:pt idx="0">
                  <c:v>Data Centers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VEPCO!$G$2:$G$41</c:f>
              <c:numCache>
                <c:formatCode>0</c:formatCode>
                <c:ptCount val="40"/>
                <c:pt idx="0">
                  <c:v>10.470445550999999</c:v>
                </c:pt>
                <c:pt idx="1">
                  <c:v>20.940891100999998</c:v>
                </c:pt>
                <c:pt idx="2">
                  <c:v>31.411336651999999</c:v>
                </c:pt>
                <c:pt idx="3">
                  <c:v>41.881782201999997</c:v>
                </c:pt>
                <c:pt idx="4">
                  <c:v>52.352227753000001</c:v>
                </c:pt>
                <c:pt idx="5">
                  <c:v>62.822673303999998</c:v>
                </c:pt>
                <c:pt idx="6">
                  <c:v>73.293118853999999</c:v>
                </c:pt>
                <c:pt idx="7">
                  <c:v>83.763564404999997</c:v>
                </c:pt>
                <c:pt idx="8">
                  <c:v>112.58045437</c:v>
                </c:pt>
                <c:pt idx="9">
                  <c:v>141.39734433999999</c:v>
                </c:pt>
                <c:pt idx="10">
                  <c:v>175.21781006000001</c:v>
                </c:pt>
                <c:pt idx="11">
                  <c:v>199.40175951000001</c:v>
                </c:pt>
                <c:pt idx="12">
                  <c:v>263.33633853999999</c:v>
                </c:pt>
                <c:pt idx="13">
                  <c:v>306.42268526999999</c:v>
                </c:pt>
                <c:pt idx="14">
                  <c:v>360.81340684999998</c:v>
                </c:pt>
                <c:pt idx="15">
                  <c:v>449.67292680999998</c:v>
                </c:pt>
                <c:pt idx="16">
                  <c:v>533.06083687</c:v>
                </c:pt>
                <c:pt idx="17">
                  <c:v>624.09843541999999</c:v>
                </c:pt>
                <c:pt idx="18">
                  <c:v>757.00147231999995</c:v>
                </c:pt>
                <c:pt idx="19">
                  <c:v>930.59785885999997</c:v>
                </c:pt>
                <c:pt idx="20">
                  <c:v>1124.9668635</c:v>
                </c:pt>
                <c:pt idx="21">
                  <c:v>1370.0936653000001</c:v>
                </c:pt>
                <c:pt idx="22">
                  <c:v>1732.4496661999999</c:v>
                </c:pt>
                <c:pt idx="23">
                  <c:v>2287.4912227</c:v>
                </c:pt>
                <c:pt idx="24">
                  <c:v>2843.5399252000002</c:v>
                </c:pt>
                <c:pt idx="25">
                  <c:v>3519.5475984</c:v>
                </c:pt>
                <c:pt idx="26">
                  <c:v>4249.7478241999997</c:v>
                </c:pt>
                <c:pt idx="27">
                  <c:v>5023.7922946999997</c:v>
                </c:pt>
                <c:pt idx="28">
                  <c:v>5862.0073647999998</c:v>
                </c:pt>
                <c:pt idx="29">
                  <c:v>6114.8419721999999</c:v>
                </c:pt>
                <c:pt idx="30">
                  <c:v>6367.6765795000001</c:v>
                </c:pt>
                <c:pt idx="31">
                  <c:v>6620.5111869000002</c:v>
                </c:pt>
                <c:pt idx="32">
                  <c:v>6873.3457941999995</c:v>
                </c:pt>
                <c:pt idx="33">
                  <c:v>7126.1804015999996</c:v>
                </c:pt>
                <c:pt idx="34">
                  <c:v>7379.0150089999997</c:v>
                </c:pt>
                <c:pt idx="35">
                  <c:v>7631.8496163</c:v>
                </c:pt>
                <c:pt idx="36">
                  <c:v>7884.6842237000001</c:v>
                </c:pt>
                <c:pt idx="37">
                  <c:v>8137.5188310000003</c:v>
                </c:pt>
                <c:pt idx="38">
                  <c:v>8390.3534383999995</c:v>
                </c:pt>
                <c:pt idx="39">
                  <c:v>8643.1880457999996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77-42D6-904A-BBF018EA2D20}"/>
            </c:ext>
          </c:extLst>
        </c:ser>
        <c:ser>
          <c:idx val="5"/>
          <c:order val="5"/>
          <c:tx>
            <c:strRef>
              <c:f>VEPCO!$H$1</c:f>
              <c:strCache>
                <c:ptCount val="1"/>
                <c:pt idx="0">
                  <c:v>Adjustment Impact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VEPCO!$B$2:$B$41</c:f>
              <c:numCache>
                <c:formatCode>General</c:formatCode>
                <c:ptCount val="4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</c:numCache>
            </c:numRef>
          </c:cat>
          <c:val>
            <c:numRef>
              <c:f>VEPCO!$H$2:$H$41</c:f>
              <c:numCache>
                <c:formatCode>0</c:formatCode>
                <c:ptCount val="40"/>
                <c:pt idx="24">
                  <c:v>751.55556441254885</c:v>
                </c:pt>
                <c:pt idx="25">
                  <c:v>1379.5711588201593</c:v>
                </c:pt>
                <c:pt idx="26">
                  <c:v>2086.6988528872753</c:v>
                </c:pt>
                <c:pt idx="27">
                  <c:v>2843.9515611861607</c:v>
                </c:pt>
                <c:pt idx="28">
                  <c:v>3604.057204744815</c:v>
                </c:pt>
                <c:pt idx="29">
                  <c:v>3839.8804321571479</c:v>
                </c:pt>
                <c:pt idx="30">
                  <c:v>4079.4887682196386</c:v>
                </c:pt>
                <c:pt idx="31">
                  <c:v>4352.9127540605914</c:v>
                </c:pt>
                <c:pt idx="32">
                  <c:v>4599.7198852151487</c:v>
                </c:pt>
                <c:pt idx="33">
                  <c:v>4856.9044631739234</c:v>
                </c:pt>
                <c:pt idx="34">
                  <c:v>5099.8645831972572</c:v>
                </c:pt>
                <c:pt idx="35">
                  <c:v>5360.5094306404717</c:v>
                </c:pt>
                <c:pt idx="36">
                  <c:v>5600.1488407188517</c:v>
                </c:pt>
                <c:pt idx="37">
                  <c:v>5894.8524813304248</c:v>
                </c:pt>
                <c:pt idx="38">
                  <c:v>6187.8348958694114</c:v>
                </c:pt>
                <c:pt idx="39">
                  <c:v>6443.6933699651345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77-42D6-904A-BBF018EA2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770032"/>
        <c:axId val="1132786432"/>
      </c:lineChart>
      <c:catAx>
        <c:axId val="113277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86432"/>
        <c:crosses val="autoZero"/>
        <c:auto val="1"/>
        <c:lblAlgn val="ctr"/>
        <c:lblOffset val="100"/>
        <c:tickLblSkip val="5"/>
        <c:noMultiLvlLbl val="0"/>
      </c:catAx>
      <c:valAx>
        <c:axId val="11327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77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97420857365214"/>
          <c:y val="0.54174986047257523"/>
          <c:w val="0.23214343490924264"/>
          <c:h val="0.2770710328893066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637308</xdr:colOff>
      <xdr:row>2</xdr:row>
      <xdr:rowOff>152399</xdr:rowOff>
    </xdr:from>
    <xdr:to>
      <xdr:col>41</xdr:col>
      <xdr:colOff>-1</xdr:colOff>
      <xdr:row>61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602672</xdr:colOff>
      <xdr:row>4</xdr:row>
      <xdr:rowOff>173181</xdr:rowOff>
    </xdr:from>
    <xdr:to>
      <xdr:col>25</xdr:col>
      <xdr:colOff>429490</xdr:colOff>
      <xdr:row>38</xdr:row>
      <xdr:rowOff>138545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96981</xdr:colOff>
      <xdr:row>4</xdr:row>
      <xdr:rowOff>138547</xdr:rowOff>
    </xdr:from>
    <xdr:to>
      <xdr:col>26</xdr:col>
      <xdr:colOff>429490</xdr:colOff>
      <xdr:row>35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515092</xdr:colOff>
      <xdr:row>11</xdr:row>
      <xdr:rowOff>24246</xdr:rowOff>
    </xdr:from>
    <xdr:to>
      <xdr:col>36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55" zoomScaleNormal="55" workbookViewId="0"/>
  </sheetViews>
  <sheetFormatPr defaultRowHeight="13.8" x14ac:dyDescent="0.25"/>
  <cols>
    <col min="5" max="5" width="12.59765625" bestFit="1" customWidth="1"/>
    <col min="6" max="6" width="28.398437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7</v>
      </c>
      <c r="H1" t="s">
        <v>6</v>
      </c>
    </row>
    <row r="2" spans="1:8" x14ac:dyDescent="0.25">
      <c r="A2" t="s">
        <v>0</v>
      </c>
      <c r="B2">
        <v>1998</v>
      </c>
      <c r="C2" s="1">
        <v>7314</v>
      </c>
      <c r="D2" s="1"/>
      <c r="E2" s="1"/>
      <c r="F2" s="1"/>
      <c r="G2" s="1"/>
      <c r="H2" s="1"/>
    </row>
    <row r="3" spans="1:8" x14ac:dyDescent="0.25">
      <c r="A3" t="s">
        <v>0</v>
      </c>
      <c r="B3">
        <v>1999</v>
      </c>
      <c r="C3" s="1">
        <v>7788</v>
      </c>
      <c r="D3" s="1"/>
      <c r="E3" s="1"/>
      <c r="F3" s="1"/>
      <c r="G3" s="1"/>
      <c r="H3" s="1"/>
    </row>
    <row r="4" spans="1:8" x14ac:dyDescent="0.25">
      <c r="A4" t="s">
        <v>0</v>
      </c>
      <c r="B4">
        <v>2000</v>
      </c>
      <c r="C4" s="1">
        <v>7546</v>
      </c>
      <c r="D4" s="1"/>
      <c r="E4" s="1"/>
      <c r="F4" s="1"/>
      <c r="G4" s="1"/>
      <c r="H4" s="1"/>
    </row>
    <row r="5" spans="1:8" x14ac:dyDescent="0.25">
      <c r="A5" t="s">
        <v>0</v>
      </c>
      <c r="B5">
        <v>2001</v>
      </c>
      <c r="C5" s="1">
        <v>8265</v>
      </c>
      <c r="D5" s="1"/>
      <c r="E5" s="1"/>
      <c r="F5" s="1"/>
      <c r="G5" s="1"/>
      <c r="H5" s="1"/>
    </row>
    <row r="6" spans="1:8" x14ac:dyDescent="0.25">
      <c r="A6" t="s">
        <v>0</v>
      </c>
      <c r="B6">
        <v>2002</v>
      </c>
      <c r="C6" s="1">
        <v>8340</v>
      </c>
      <c r="D6" s="1"/>
      <c r="E6" s="1"/>
      <c r="F6" s="1"/>
      <c r="G6" s="1"/>
      <c r="H6" s="1"/>
    </row>
    <row r="7" spans="1:8" x14ac:dyDescent="0.25">
      <c r="A7" t="s">
        <v>0</v>
      </c>
      <c r="B7">
        <v>2003</v>
      </c>
      <c r="C7" s="1">
        <v>8183</v>
      </c>
      <c r="D7" s="1"/>
      <c r="E7" s="1"/>
      <c r="F7" s="1"/>
      <c r="G7" s="1"/>
      <c r="H7" s="1"/>
    </row>
    <row r="8" spans="1:8" x14ac:dyDescent="0.25">
      <c r="A8" t="s">
        <v>0</v>
      </c>
      <c r="B8">
        <v>2004</v>
      </c>
      <c r="C8" s="1">
        <v>7997</v>
      </c>
      <c r="D8" s="1"/>
      <c r="E8" s="1"/>
      <c r="F8" s="1"/>
      <c r="G8" s="1"/>
      <c r="H8" s="1"/>
    </row>
    <row r="9" spans="1:8" x14ac:dyDescent="0.25">
      <c r="A9" t="s">
        <v>0</v>
      </c>
      <c r="B9">
        <v>2005</v>
      </c>
      <c r="C9" s="1">
        <v>8824</v>
      </c>
      <c r="D9" s="1">
        <v>8669.9599999999991</v>
      </c>
      <c r="E9" s="1"/>
      <c r="F9" s="1"/>
      <c r="G9" s="1"/>
      <c r="H9" s="1"/>
    </row>
    <row r="10" spans="1:8" x14ac:dyDescent="0.25">
      <c r="A10" t="s">
        <v>0</v>
      </c>
      <c r="B10">
        <v>2006</v>
      </c>
      <c r="C10" s="1">
        <v>8735</v>
      </c>
      <c r="D10" s="1">
        <v>8311.66</v>
      </c>
      <c r="E10" s="1"/>
      <c r="F10" s="1"/>
      <c r="G10" s="1"/>
      <c r="H10" s="1"/>
    </row>
    <row r="11" spans="1:8" x14ac:dyDescent="0.25">
      <c r="A11" t="s">
        <v>0</v>
      </c>
      <c r="B11">
        <v>2007</v>
      </c>
      <c r="C11" s="1">
        <v>8638</v>
      </c>
      <c r="D11" s="1">
        <v>8515</v>
      </c>
      <c r="E11" s="1"/>
      <c r="F11" s="1"/>
      <c r="G11" s="1"/>
      <c r="H11" s="1"/>
    </row>
    <row r="12" spans="1:8" x14ac:dyDescent="0.25">
      <c r="A12" t="s">
        <v>0</v>
      </c>
      <c r="B12">
        <v>2008</v>
      </c>
      <c r="C12" s="1">
        <v>8432</v>
      </c>
      <c r="D12" s="1">
        <v>8634.41</v>
      </c>
      <c r="E12" s="1"/>
      <c r="F12" s="1"/>
      <c r="G12" s="1"/>
      <c r="H12" s="1"/>
    </row>
    <row r="13" spans="1:8" x14ac:dyDescent="0.25">
      <c r="A13" t="s">
        <v>0</v>
      </c>
      <c r="B13">
        <v>2009</v>
      </c>
      <c r="C13" s="1">
        <v>7872</v>
      </c>
      <c r="D13" s="1">
        <v>8416.51</v>
      </c>
      <c r="E13" s="1"/>
      <c r="F13" s="1"/>
      <c r="G13" s="1"/>
      <c r="H13" s="1"/>
    </row>
    <row r="14" spans="1:8" x14ac:dyDescent="0.25">
      <c r="A14" t="s">
        <v>0</v>
      </c>
      <c r="B14">
        <v>2010</v>
      </c>
      <c r="C14" s="1">
        <v>8532</v>
      </c>
      <c r="D14" s="1">
        <v>8556.02</v>
      </c>
      <c r="E14" s="1"/>
      <c r="F14" s="1"/>
      <c r="G14" s="1"/>
      <c r="H14" s="1"/>
    </row>
    <row r="15" spans="1:8" x14ac:dyDescent="0.25">
      <c r="A15" t="s">
        <v>0</v>
      </c>
      <c r="B15">
        <v>2011</v>
      </c>
      <c r="C15" s="1">
        <v>8975</v>
      </c>
      <c r="D15" s="1">
        <v>8608.99</v>
      </c>
      <c r="E15" s="1"/>
      <c r="F15" s="1"/>
      <c r="G15" s="1"/>
      <c r="H15" s="1"/>
    </row>
    <row r="16" spans="1:8" x14ac:dyDescent="0.25">
      <c r="A16" t="s">
        <v>0</v>
      </c>
      <c r="B16">
        <v>2012</v>
      </c>
      <c r="C16" s="1">
        <v>8537</v>
      </c>
      <c r="D16" s="1">
        <v>8523.92</v>
      </c>
      <c r="E16" s="1"/>
      <c r="F16" s="1"/>
      <c r="G16" s="1"/>
      <c r="H16" s="1"/>
    </row>
    <row r="17" spans="1:8" x14ac:dyDescent="0.25">
      <c r="A17" t="s">
        <v>0</v>
      </c>
      <c r="B17">
        <v>2013</v>
      </c>
      <c r="C17" s="1">
        <v>8682</v>
      </c>
      <c r="D17" s="1">
        <v>8622.4599999999991</v>
      </c>
      <c r="E17" s="1"/>
      <c r="F17" s="1"/>
      <c r="G17" s="1">
        <v>31.998768816999998</v>
      </c>
      <c r="H17" s="1"/>
    </row>
    <row r="18" spans="1:8" x14ac:dyDescent="0.25">
      <c r="A18" t="s">
        <v>0</v>
      </c>
      <c r="B18">
        <v>2014</v>
      </c>
      <c r="C18" s="1">
        <v>8085</v>
      </c>
      <c r="D18" s="1">
        <v>8785.6</v>
      </c>
      <c r="E18" s="1"/>
      <c r="F18" s="1"/>
      <c r="G18" s="1">
        <v>66.003263441000001</v>
      </c>
      <c r="H18" s="1"/>
    </row>
    <row r="19" spans="1:8" x14ac:dyDescent="0.25">
      <c r="A19" t="s">
        <v>0</v>
      </c>
      <c r="B19">
        <v>2015</v>
      </c>
      <c r="C19" s="1">
        <v>8257</v>
      </c>
      <c r="D19" s="1">
        <v>8603.35</v>
      </c>
      <c r="E19" s="1"/>
      <c r="F19" s="1"/>
      <c r="G19" s="1">
        <v>107.13398386999999</v>
      </c>
      <c r="H19" s="1"/>
    </row>
    <row r="20" spans="1:8" x14ac:dyDescent="0.25">
      <c r="A20" t="s">
        <v>0</v>
      </c>
      <c r="B20">
        <v>2016</v>
      </c>
      <c r="C20" s="1">
        <v>8718</v>
      </c>
      <c r="D20" s="1">
        <v>8524.59</v>
      </c>
      <c r="E20" s="1"/>
      <c r="F20" s="1"/>
      <c r="G20" s="1">
        <v>118.09523118</v>
      </c>
      <c r="H20" s="1"/>
    </row>
    <row r="21" spans="1:8" x14ac:dyDescent="0.25">
      <c r="A21" t="s">
        <v>0</v>
      </c>
      <c r="B21">
        <v>2017</v>
      </c>
      <c r="C21" s="1">
        <v>8315</v>
      </c>
      <c r="D21" s="1">
        <v>8484.85</v>
      </c>
      <c r="E21" s="1"/>
      <c r="F21" s="1"/>
      <c r="G21" s="1">
        <v>175.93175269</v>
      </c>
      <c r="H21" s="1"/>
    </row>
    <row r="22" spans="1:8" x14ac:dyDescent="0.25">
      <c r="A22" t="s">
        <v>0</v>
      </c>
      <c r="B22">
        <v>2018</v>
      </c>
      <c r="C22" s="1">
        <v>8632</v>
      </c>
      <c r="D22" s="1">
        <v>8575.7900000000009</v>
      </c>
      <c r="E22" s="1"/>
      <c r="F22" s="1"/>
      <c r="G22" s="1">
        <v>191.60877957</v>
      </c>
      <c r="H22" s="1"/>
    </row>
    <row r="23" spans="1:8" x14ac:dyDescent="0.25">
      <c r="A23" t="s">
        <v>0</v>
      </c>
      <c r="B23">
        <v>2019</v>
      </c>
      <c r="C23" s="1">
        <v>8446</v>
      </c>
      <c r="D23" s="1">
        <v>8628.19</v>
      </c>
      <c r="E23" s="1"/>
      <c r="F23" s="1"/>
      <c r="G23" s="1">
        <v>231.86190323</v>
      </c>
      <c r="H23" s="1"/>
    </row>
    <row r="24" spans="1:8" x14ac:dyDescent="0.25">
      <c r="A24" t="s">
        <v>0</v>
      </c>
      <c r="B24">
        <v>2020</v>
      </c>
      <c r="C24" s="1">
        <v>8645</v>
      </c>
      <c r="D24" s="1">
        <v>8497.68</v>
      </c>
      <c r="E24" s="1"/>
      <c r="F24" s="1"/>
      <c r="G24" s="1">
        <v>270.98272042999997</v>
      </c>
      <c r="H24" s="1"/>
    </row>
    <row r="25" spans="1:8" x14ac:dyDescent="0.25">
      <c r="A25" t="s">
        <v>0</v>
      </c>
      <c r="B25">
        <v>2021</v>
      </c>
      <c r="C25" s="1">
        <v>8873.1380000000008</v>
      </c>
      <c r="D25" s="1">
        <v>8620.5</v>
      </c>
      <c r="E25" s="1"/>
      <c r="F25" s="1"/>
      <c r="G25" s="1">
        <v>252.14504300999999</v>
      </c>
      <c r="H25" s="1"/>
    </row>
    <row r="26" spans="1:8" x14ac:dyDescent="0.25">
      <c r="A26" t="s">
        <v>0</v>
      </c>
      <c r="B26">
        <v>2022</v>
      </c>
      <c r="C26" s="1"/>
      <c r="D26" s="1"/>
      <c r="E26" s="1">
        <v>8675.3865829837523</v>
      </c>
      <c r="F26" s="1">
        <v>8488.3876550262667</v>
      </c>
      <c r="G26" s="1">
        <v>306.75413966999997</v>
      </c>
      <c r="H26" s="1">
        <f>E26-F26</f>
        <v>186.99892795748565</v>
      </c>
    </row>
    <row r="27" spans="1:8" x14ac:dyDescent="0.25">
      <c r="A27" t="s">
        <v>0</v>
      </c>
      <c r="B27">
        <v>2023</v>
      </c>
      <c r="C27" s="1"/>
      <c r="D27" s="1"/>
      <c r="E27" s="1">
        <v>8725.3784831074317</v>
      </c>
      <c r="F27" s="1">
        <v>8504.7436437861597</v>
      </c>
      <c r="G27" s="1">
        <v>320.55091385999998</v>
      </c>
      <c r="H27" s="1">
        <f t="shared" ref="H27:H41" si="0">E27-F27</f>
        <v>220.63483932127201</v>
      </c>
    </row>
    <row r="28" spans="1:8" x14ac:dyDescent="0.25">
      <c r="A28" t="s">
        <v>0</v>
      </c>
      <c r="B28">
        <v>2024</v>
      </c>
      <c r="C28" s="1"/>
      <c r="D28" s="1"/>
      <c r="E28" s="1">
        <v>8776.7383193194637</v>
      </c>
      <c r="F28" s="1">
        <v>8527.4657212668371</v>
      </c>
      <c r="G28" s="1">
        <f>G27</f>
        <v>320.55091385999998</v>
      </c>
      <c r="H28" s="1">
        <f t="shared" si="0"/>
        <v>249.27259805262656</v>
      </c>
    </row>
    <row r="29" spans="1:8" x14ac:dyDescent="0.25">
      <c r="A29" t="s">
        <v>0</v>
      </c>
      <c r="B29">
        <v>2025</v>
      </c>
      <c r="C29" s="1"/>
      <c r="D29" s="1"/>
      <c r="E29" s="1">
        <v>8813.471276602053</v>
      </c>
      <c r="F29" s="1">
        <v>8552.4804217985329</v>
      </c>
      <c r="G29" s="1">
        <f t="shared" ref="G29:G41" si="1">G28</f>
        <v>320.55091385999998</v>
      </c>
      <c r="H29" s="1">
        <f t="shared" si="0"/>
        <v>260.99085480352005</v>
      </c>
    </row>
    <row r="30" spans="1:8" x14ac:dyDescent="0.25">
      <c r="A30" t="s">
        <v>0</v>
      </c>
      <c r="B30">
        <v>2026</v>
      </c>
      <c r="C30" s="1"/>
      <c r="D30" s="1"/>
      <c r="E30" s="1">
        <v>8810.4402397804388</v>
      </c>
      <c r="F30" s="1">
        <v>8544.5669337980253</v>
      </c>
      <c r="G30" s="1">
        <f t="shared" si="1"/>
        <v>320.55091385999998</v>
      </c>
      <c r="H30" s="1">
        <f t="shared" si="0"/>
        <v>265.87330598241351</v>
      </c>
    </row>
    <row r="31" spans="1:8" x14ac:dyDescent="0.25">
      <c r="A31" t="s">
        <v>0</v>
      </c>
      <c r="B31">
        <v>2027</v>
      </c>
      <c r="C31" s="1"/>
      <c r="D31" s="1"/>
      <c r="E31" s="1">
        <v>8780.5010106940135</v>
      </c>
      <c r="F31" s="1">
        <v>8506.7860894498099</v>
      </c>
      <c r="G31" s="1">
        <f t="shared" si="1"/>
        <v>320.55091385999998</v>
      </c>
      <c r="H31" s="1">
        <f t="shared" si="0"/>
        <v>273.71492124420365</v>
      </c>
    </row>
    <row r="32" spans="1:8" x14ac:dyDescent="0.25">
      <c r="A32" t="s">
        <v>0</v>
      </c>
      <c r="B32">
        <v>2028</v>
      </c>
      <c r="C32" s="1"/>
      <c r="D32" s="1"/>
      <c r="E32" s="1">
        <v>8768.6682685883643</v>
      </c>
      <c r="F32" s="1">
        <v>8483.4027987526806</v>
      </c>
      <c r="G32" s="1">
        <f t="shared" si="1"/>
        <v>320.55091385999998</v>
      </c>
      <c r="H32" s="1">
        <f t="shared" si="0"/>
        <v>285.26546983568369</v>
      </c>
    </row>
    <row r="33" spans="1:8" x14ac:dyDescent="0.25">
      <c r="A33" t="s">
        <v>0</v>
      </c>
      <c r="B33">
        <v>2029</v>
      </c>
      <c r="C33" s="1"/>
      <c r="D33" s="1"/>
      <c r="E33" s="1">
        <v>8766.2913024523168</v>
      </c>
      <c r="F33" s="1">
        <v>8475.0215890363124</v>
      </c>
      <c r="G33" s="1">
        <f t="shared" si="1"/>
        <v>320.55091385999998</v>
      </c>
      <c r="H33" s="1">
        <f t="shared" si="0"/>
        <v>291.26971341600438</v>
      </c>
    </row>
    <row r="34" spans="1:8" x14ac:dyDescent="0.25">
      <c r="A34" t="s">
        <v>0</v>
      </c>
      <c r="B34">
        <v>2030</v>
      </c>
      <c r="C34" s="1"/>
      <c r="D34" s="1"/>
      <c r="E34" s="1">
        <v>8775.7591778706083</v>
      </c>
      <c r="F34" s="1">
        <v>8469.8791225556215</v>
      </c>
      <c r="G34" s="1">
        <f t="shared" si="1"/>
        <v>320.55091385999998</v>
      </c>
      <c r="H34" s="1">
        <f t="shared" si="0"/>
        <v>305.88005531498675</v>
      </c>
    </row>
    <row r="35" spans="1:8" x14ac:dyDescent="0.25">
      <c r="A35" t="s">
        <v>0</v>
      </c>
      <c r="B35">
        <v>2031</v>
      </c>
      <c r="C35" s="1"/>
      <c r="D35" s="1"/>
      <c r="E35" s="1">
        <v>8766.1336149821091</v>
      </c>
      <c r="F35" s="1">
        <v>8451.5666144325314</v>
      </c>
      <c r="G35" s="1">
        <f t="shared" si="1"/>
        <v>320.55091385999998</v>
      </c>
      <c r="H35" s="1">
        <f t="shared" si="0"/>
        <v>314.56700054957764</v>
      </c>
    </row>
    <row r="36" spans="1:8" x14ac:dyDescent="0.25">
      <c r="A36" t="s">
        <v>0</v>
      </c>
      <c r="B36">
        <v>2032</v>
      </c>
      <c r="C36" s="1"/>
      <c r="D36" s="1"/>
      <c r="E36" s="1">
        <v>8762.1484798125111</v>
      </c>
      <c r="F36" s="1">
        <v>8440.5169239653515</v>
      </c>
      <c r="G36" s="1">
        <f t="shared" si="1"/>
        <v>320.55091385999998</v>
      </c>
      <c r="H36" s="1">
        <f t="shared" si="0"/>
        <v>321.63155584715969</v>
      </c>
    </row>
    <row r="37" spans="1:8" x14ac:dyDescent="0.25">
      <c r="A37" t="s">
        <v>0</v>
      </c>
      <c r="B37">
        <v>2033</v>
      </c>
      <c r="C37" s="1"/>
      <c r="D37" s="1"/>
      <c r="E37" s="1">
        <v>8747.3877779130326</v>
      </c>
      <c r="F37" s="1">
        <v>8422.5187832235188</v>
      </c>
      <c r="G37" s="1">
        <f t="shared" si="1"/>
        <v>320.55091385999998</v>
      </c>
      <c r="H37" s="1">
        <f t="shared" si="0"/>
        <v>324.86899468951378</v>
      </c>
    </row>
    <row r="38" spans="1:8" x14ac:dyDescent="0.25">
      <c r="A38" t="s">
        <v>0</v>
      </c>
      <c r="B38">
        <v>2034</v>
      </c>
      <c r="C38" s="1"/>
      <c r="D38" s="1"/>
      <c r="E38" s="1">
        <v>8751.290132400105</v>
      </c>
      <c r="F38" s="1">
        <v>8418.6202937268245</v>
      </c>
      <c r="G38" s="1">
        <f t="shared" si="1"/>
        <v>320.55091385999998</v>
      </c>
      <c r="H38" s="1">
        <f t="shared" si="0"/>
        <v>332.66983867328054</v>
      </c>
    </row>
    <row r="39" spans="1:8" x14ac:dyDescent="0.25">
      <c r="A39" t="s">
        <v>0</v>
      </c>
      <c r="B39">
        <v>2035</v>
      </c>
      <c r="C39" s="1"/>
      <c r="D39" s="1"/>
      <c r="E39" s="1">
        <v>8757.4570879823568</v>
      </c>
      <c r="F39" s="1">
        <v>8411.4581047320808</v>
      </c>
      <c r="G39" s="1">
        <f t="shared" si="1"/>
        <v>320.55091385999998</v>
      </c>
      <c r="H39" s="1">
        <f t="shared" si="0"/>
        <v>345.99898325027607</v>
      </c>
    </row>
    <row r="40" spans="1:8" x14ac:dyDescent="0.25">
      <c r="A40" t="s">
        <v>0</v>
      </c>
      <c r="B40">
        <v>2036</v>
      </c>
      <c r="C40" s="1"/>
      <c r="D40" s="1"/>
      <c r="E40" s="1">
        <v>8784.1692588543556</v>
      </c>
      <c r="F40" s="1">
        <v>8426.4512572440344</v>
      </c>
      <c r="G40" s="1">
        <f t="shared" si="1"/>
        <v>320.55091385999998</v>
      </c>
      <c r="H40" s="1">
        <f t="shared" si="0"/>
        <v>357.71800161032115</v>
      </c>
    </row>
    <row r="41" spans="1:8" x14ac:dyDescent="0.25">
      <c r="A41" t="s">
        <v>0</v>
      </c>
      <c r="B41">
        <v>2037</v>
      </c>
      <c r="C41" s="1"/>
      <c r="D41" s="1"/>
      <c r="E41" s="1">
        <v>8794.8772394067964</v>
      </c>
      <c r="F41" s="1">
        <v>8438.8333330467995</v>
      </c>
      <c r="G41" s="1">
        <f t="shared" si="1"/>
        <v>320.55091385999998</v>
      </c>
      <c r="H41" s="1">
        <f t="shared" si="0"/>
        <v>356.04390635999698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55" zoomScaleNormal="55" workbookViewId="0">
      <selection activeCell="C2" sqref="C2:H41"/>
    </sheetView>
  </sheetViews>
  <sheetFormatPr defaultRowHeight="13.8" x14ac:dyDescent="0.25"/>
  <cols>
    <col min="1" max="1" width="6.09765625" bestFit="1" customWidth="1"/>
    <col min="2" max="2" width="5.59765625" bestFit="1" customWidth="1"/>
    <col min="3" max="4" width="13.3984375" bestFit="1" customWidth="1"/>
    <col min="5" max="5" width="13.5" bestFit="1" customWidth="1"/>
    <col min="6" max="6" width="28.69921875" bestFit="1" customWidth="1"/>
    <col min="7" max="7" width="20.3984375" bestFit="1" customWidth="1"/>
    <col min="8" max="8" width="16.898437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14</v>
      </c>
      <c r="H1" t="s">
        <v>6</v>
      </c>
    </row>
    <row r="2" spans="1:8" x14ac:dyDescent="0.25">
      <c r="A2" t="s">
        <v>13</v>
      </c>
      <c r="B2">
        <v>1998</v>
      </c>
      <c r="C2" s="1">
        <v>11657</v>
      </c>
      <c r="D2" s="1"/>
      <c r="E2" s="1"/>
      <c r="F2" s="1"/>
      <c r="G2" s="1"/>
      <c r="H2" s="1"/>
    </row>
    <row r="3" spans="1:8" x14ac:dyDescent="0.25">
      <c r="A3" t="s">
        <v>13</v>
      </c>
      <c r="B3">
        <v>1999</v>
      </c>
      <c r="C3" s="1">
        <v>12713</v>
      </c>
      <c r="D3" s="1"/>
      <c r="E3" s="1"/>
      <c r="F3" s="1"/>
      <c r="G3" s="1"/>
      <c r="H3" s="1"/>
    </row>
    <row r="4" spans="1:8" x14ac:dyDescent="0.25">
      <c r="A4" t="s">
        <v>13</v>
      </c>
      <c r="B4">
        <v>2000</v>
      </c>
      <c r="C4" s="1">
        <v>11959</v>
      </c>
      <c r="D4" s="1"/>
      <c r="E4" s="1"/>
      <c r="F4" s="1"/>
      <c r="G4" s="1"/>
      <c r="H4" s="1"/>
    </row>
    <row r="5" spans="1:8" x14ac:dyDescent="0.25">
      <c r="A5" t="s">
        <v>13</v>
      </c>
      <c r="B5">
        <v>2001</v>
      </c>
      <c r="C5" s="1">
        <v>13145</v>
      </c>
      <c r="D5" s="1"/>
      <c r="E5" s="1"/>
      <c r="F5" s="1"/>
      <c r="G5" s="1"/>
      <c r="H5" s="1"/>
    </row>
    <row r="6" spans="1:8" x14ac:dyDescent="0.25">
      <c r="A6" t="s">
        <v>13</v>
      </c>
      <c r="B6">
        <v>2002</v>
      </c>
      <c r="C6" s="1">
        <v>13299</v>
      </c>
      <c r="D6" s="1"/>
      <c r="E6" s="1"/>
      <c r="F6" s="1"/>
      <c r="G6" s="1"/>
      <c r="H6" s="1"/>
    </row>
    <row r="7" spans="1:8" x14ac:dyDescent="0.25">
      <c r="A7" t="s">
        <v>13</v>
      </c>
      <c r="B7">
        <v>2003</v>
      </c>
      <c r="C7" s="1">
        <v>12165</v>
      </c>
      <c r="D7" s="1"/>
      <c r="E7" s="1"/>
      <c r="F7" s="1"/>
      <c r="G7" s="1"/>
      <c r="H7" s="1"/>
    </row>
    <row r="8" spans="1:8" x14ac:dyDescent="0.25">
      <c r="A8" t="s">
        <v>13</v>
      </c>
      <c r="B8">
        <v>2004</v>
      </c>
      <c r="C8" s="1">
        <v>12310</v>
      </c>
      <c r="D8" s="1"/>
      <c r="E8" s="1"/>
      <c r="F8" s="1"/>
      <c r="G8" s="1"/>
      <c r="H8" s="1"/>
    </row>
    <row r="9" spans="1:8" x14ac:dyDescent="0.25">
      <c r="A9" t="s">
        <v>13</v>
      </c>
      <c r="B9">
        <v>2005</v>
      </c>
      <c r="C9" s="1">
        <v>13578</v>
      </c>
      <c r="D9" s="1">
        <v>13396.82</v>
      </c>
      <c r="E9" s="1"/>
      <c r="F9" s="1"/>
      <c r="G9" s="1"/>
      <c r="H9" s="1"/>
    </row>
    <row r="10" spans="1:8" x14ac:dyDescent="0.25">
      <c r="A10" t="s">
        <v>13</v>
      </c>
      <c r="B10">
        <v>2006</v>
      </c>
      <c r="C10" s="1">
        <v>13804</v>
      </c>
      <c r="D10" s="1">
        <v>13474.88</v>
      </c>
      <c r="E10" s="1"/>
      <c r="F10" s="1"/>
      <c r="G10" s="1"/>
      <c r="H10" s="1"/>
    </row>
    <row r="11" spans="1:8" x14ac:dyDescent="0.25">
      <c r="A11" t="s">
        <v>13</v>
      </c>
      <c r="B11">
        <v>2007</v>
      </c>
      <c r="C11" s="1">
        <v>13536</v>
      </c>
      <c r="D11" s="1">
        <v>13598.43</v>
      </c>
      <c r="E11" s="1"/>
      <c r="F11" s="1"/>
      <c r="G11" s="1"/>
      <c r="H11" s="1"/>
    </row>
    <row r="12" spans="1:8" x14ac:dyDescent="0.25">
      <c r="A12" t="s">
        <v>13</v>
      </c>
      <c r="B12">
        <v>2008</v>
      </c>
      <c r="C12" s="1">
        <v>12972</v>
      </c>
      <c r="D12" s="1">
        <v>13492</v>
      </c>
      <c r="E12" s="1"/>
      <c r="F12" s="1"/>
      <c r="G12" s="1"/>
      <c r="H12" s="1"/>
    </row>
    <row r="13" spans="1:8" x14ac:dyDescent="0.25">
      <c r="A13" t="s">
        <v>13</v>
      </c>
      <c r="B13">
        <v>2009</v>
      </c>
      <c r="C13" s="1">
        <v>12310</v>
      </c>
      <c r="D13" s="1">
        <v>12529.54</v>
      </c>
      <c r="E13" s="1"/>
      <c r="F13" s="1"/>
      <c r="G13" s="1"/>
      <c r="H13" s="1"/>
    </row>
    <row r="14" spans="1:8" x14ac:dyDescent="0.25">
      <c r="A14" t="s">
        <v>13</v>
      </c>
      <c r="B14">
        <v>2010</v>
      </c>
      <c r="C14" s="1">
        <v>13177</v>
      </c>
      <c r="D14" s="1">
        <v>12976.63</v>
      </c>
      <c r="E14" s="1"/>
      <c r="F14" s="1"/>
      <c r="G14" s="1"/>
      <c r="H14" s="1"/>
    </row>
    <row r="15" spans="1:8" x14ac:dyDescent="0.25">
      <c r="A15" t="s">
        <v>13</v>
      </c>
      <c r="B15">
        <v>2011</v>
      </c>
      <c r="C15" s="1">
        <v>14033</v>
      </c>
      <c r="D15" s="1">
        <v>13065.43</v>
      </c>
      <c r="E15" s="1"/>
      <c r="F15" s="1"/>
      <c r="G15" s="1"/>
      <c r="H15" s="1"/>
    </row>
    <row r="16" spans="1:8" x14ac:dyDescent="0.25">
      <c r="A16" t="s">
        <v>13</v>
      </c>
      <c r="B16">
        <v>2012</v>
      </c>
      <c r="C16" s="1">
        <v>13516</v>
      </c>
      <c r="D16" s="1">
        <v>12949.45</v>
      </c>
      <c r="E16" s="1"/>
      <c r="F16" s="1"/>
      <c r="G16" s="1">
        <v>133.33867742000001</v>
      </c>
      <c r="H16" s="1"/>
    </row>
    <row r="17" spans="1:8" x14ac:dyDescent="0.25">
      <c r="A17" t="s">
        <v>13</v>
      </c>
      <c r="B17">
        <v>2013</v>
      </c>
      <c r="C17" s="1">
        <v>13480</v>
      </c>
      <c r="D17" s="1">
        <v>12969.74</v>
      </c>
      <c r="E17" s="1"/>
      <c r="F17" s="1"/>
      <c r="G17" s="1">
        <v>134.48333602</v>
      </c>
      <c r="H17" s="1"/>
    </row>
    <row r="18" spans="1:8" x14ac:dyDescent="0.25">
      <c r="A18" t="s">
        <v>13</v>
      </c>
      <c r="B18">
        <v>2014</v>
      </c>
      <c r="C18" s="1">
        <v>12365</v>
      </c>
      <c r="D18" s="1">
        <v>13023.35</v>
      </c>
      <c r="E18" s="1"/>
      <c r="F18" s="1"/>
      <c r="G18" s="1">
        <v>137.02754300999999</v>
      </c>
      <c r="H18" s="1"/>
    </row>
    <row r="19" spans="1:8" x14ac:dyDescent="0.25">
      <c r="A19" t="s">
        <v>13</v>
      </c>
      <c r="B19">
        <v>2015</v>
      </c>
      <c r="C19" s="1">
        <v>12357</v>
      </c>
      <c r="D19" s="1">
        <v>12661.34</v>
      </c>
      <c r="E19" s="1"/>
      <c r="F19" s="1"/>
      <c r="G19" s="1">
        <v>138.16272176999999</v>
      </c>
      <c r="H19" s="1"/>
    </row>
    <row r="20" spans="1:8" x14ac:dyDescent="0.25">
      <c r="A20" t="s">
        <v>13</v>
      </c>
      <c r="B20">
        <v>2016</v>
      </c>
      <c r="C20" s="1">
        <v>12753</v>
      </c>
      <c r="D20" s="1">
        <v>12585.6</v>
      </c>
      <c r="E20" s="1"/>
      <c r="F20" s="1"/>
      <c r="G20" s="1">
        <v>134.44071640000001</v>
      </c>
      <c r="H20" s="1"/>
    </row>
    <row r="21" spans="1:8" x14ac:dyDescent="0.25">
      <c r="A21" t="s">
        <v>13</v>
      </c>
      <c r="B21">
        <v>2017</v>
      </c>
      <c r="C21" s="1">
        <v>12054</v>
      </c>
      <c r="D21" s="1">
        <v>12518.6</v>
      </c>
      <c r="E21" s="1"/>
      <c r="F21" s="1"/>
      <c r="G21" s="1">
        <v>139.98475805999999</v>
      </c>
      <c r="H21" s="1"/>
    </row>
    <row r="22" spans="1:8" x14ac:dyDescent="0.25">
      <c r="A22" t="s">
        <v>13</v>
      </c>
      <c r="B22">
        <v>2018</v>
      </c>
      <c r="C22" s="1">
        <v>12835</v>
      </c>
      <c r="D22" s="1">
        <v>12456.93</v>
      </c>
      <c r="E22" s="1"/>
      <c r="F22" s="1"/>
      <c r="G22" s="1">
        <v>133.98853897999999</v>
      </c>
      <c r="H22" s="1"/>
    </row>
    <row r="23" spans="1:8" x14ac:dyDescent="0.25">
      <c r="A23" t="s">
        <v>13</v>
      </c>
      <c r="B23">
        <v>2019</v>
      </c>
      <c r="C23" s="1">
        <v>12582</v>
      </c>
      <c r="D23" s="1">
        <v>12343.99</v>
      </c>
      <c r="E23" s="1"/>
      <c r="F23" s="1"/>
      <c r="G23" s="1">
        <v>134.09932527000001</v>
      </c>
      <c r="H23" s="1"/>
    </row>
    <row r="24" spans="1:8" x14ac:dyDescent="0.25">
      <c r="A24" t="s">
        <v>13</v>
      </c>
      <c r="B24">
        <v>2020</v>
      </c>
      <c r="C24" s="1">
        <v>12476</v>
      </c>
      <c r="D24" s="1">
        <v>12092.99</v>
      </c>
      <c r="E24" s="1"/>
      <c r="F24" s="1"/>
      <c r="G24" s="1">
        <v>137.22986828000001</v>
      </c>
      <c r="H24" s="1"/>
    </row>
    <row r="25" spans="1:8" x14ac:dyDescent="0.25">
      <c r="A25" t="s">
        <v>13</v>
      </c>
      <c r="B25">
        <v>2021</v>
      </c>
      <c r="C25" s="1">
        <v>12614.027</v>
      </c>
      <c r="D25" s="1">
        <v>12239.86</v>
      </c>
      <c r="E25" s="1"/>
      <c r="F25" s="1"/>
      <c r="G25" s="1">
        <v>162.95275133999999</v>
      </c>
      <c r="H25" s="1"/>
    </row>
    <row r="26" spans="1:8" x14ac:dyDescent="0.25">
      <c r="A26" t="s">
        <v>13</v>
      </c>
      <c r="B26">
        <v>2022</v>
      </c>
      <c r="C26" s="1"/>
      <c r="D26" s="1"/>
      <c r="E26" s="1">
        <v>12273.431059644012</v>
      </c>
      <c r="F26" s="1">
        <v>12206.952911541101</v>
      </c>
      <c r="G26" s="1">
        <v>202.41299264</v>
      </c>
      <c r="H26" s="1">
        <f>E26-F26</f>
        <v>66.478148102911291</v>
      </c>
    </row>
    <row r="27" spans="1:8" x14ac:dyDescent="0.25">
      <c r="A27" t="s">
        <v>13</v>
      </c>
      <c r="B27">
        <v>2023</v>
      </c>
      <c r="C27" s="1"/>
      <c r="D27" s="1"/>
      <c r="E27" s="1">
        <v>12349.425253164236</v>
      </c>
      <c r="F27" s="1">
        <v>12240.612061678457</v>
      </c>
      <c r="G27" s="1">
        <v>227.56732503999999</v>
      </c>
      <c r="H27" s="1">
        <f t="shared" ref="H27:H41" si="0">E27-F27</f>
        <v>108.81319148577859</v>
      </c>
    </row>
    <row r="28" spans="1:8" x14ac:dyDescent="0.25">
      <c r="A28" t="s">
        <v>13</v>
      </c>
      <c r="B28">
        <v>2024</v>
      </c>
      <c r="C28" s="1"/>
      <c r="D28" s="1"/>
      <c r="E28" s="1">
        <v>12419.047491603196</v>
      </c>
      <c r="F28" s="1">
        <v>12287.044502013143</v>
      </c>
      <c r="G28" s="1">
        <v>226.40131543999999</v>
      </c>
      <c r="H28" s="1">
        <f t="shared" si="0"/>
        <v>132.0029895900534</v>
      </c>
    </row>
    <row r="29" spans="1:8" x14ac:dyDescent="0.25">
      <c r="A29" t="s">
        <v>13</v>
      </c>
      <c r="B29">
        <v>2025</v>
      </c>
      <c r="C29" s="1"/>
      <c r="D29" s="1"/>
      <c r="E29" s="1">
        <v>12442.033861134241</v>
      </c>
      <c r="F29" s="1">
        <v>12293.855994986794</v>
      </c>
      <c r="G29" s="1">
        <v>226.13882249</v>
      </c>
      <c r="H29" s="1">
        <f t="shared" si="0"/>
        <v>148.17786614744728</v>
      </c>
    </row>
    <row r="30" spans="1:8" x14ac:dyDescent="0.25">
      <c r="A30" t="s">
        <v>13</v>
      </c>
      <c r="B30">
        <v>2026</v>
      </c>
      <c r="C30" s="1"/>
      <c r="D30" s="1"/>
      <c r="E30" s="1">
        <v>12498.07787698331</v>
      </c>
      <c r="F30" s="1">
        <v>12332.785305908214</v>
      </c>
      <c r="G30" s="1">
        <v>226.13882249</v>
      </c>
      <c r="H30" s="1">
        <f t="shared" si="0"/>
        <v>165.29257107509693</v>
      </c>
    </row>
    <row r="31" spans="1:8" x14ac:dyDescent="0.25">
      <c r="A31" t="s">
        <v>13</v>
      </c>
      <c r="B31">
        <v>2027</v>
      </c>
      <c r="C31" s="1"/>
      <c r="D31" s="1"/>
      <c r="E31" s="1">
        <v>12500.930616163869</v>
      </c>
      <c r="F31" s="1">
        <v>12326.619848867338</v>
      </c>
      <c r="G31" s="1">
        <v>226.52687348000001</v>
      </c>
      <c r="H31" s="1">
        <f t="shared" si="0"/>
        <v>174.31076729653068</v>
      </c>
    </row>
    <row r="32" spans="1:8" x14ac:dyDescent="0.25">
      <c r="A32" t="s">
        <v>13</v>
      </c>
      <c r="B32">
        <v>2028</v>
      </c>
      <c r="C32" s="1"/>
      <c r="D32" s="1"/>
      <c r="E32" s="1">
        <v>12499.4631910646</v>
      </c>
      <c r="F32" s="1">
        <v>12318.687887940589</v>
      </c>
      <c r="G32" s="1">
        <v>226.52687348000001</v>
      </c>
      <c r="H32" s="1">
        <f t="shared" si="0"/>
        <v>180.77530312401177</v>
      </c>
    </row>
    <row r="33" spans="1:8" x14ac:dyDescent="0.25">
      <c r="A33" t="s">
        <v>13</v>
      </c>
      <c r="B33">
        <v>2029</v>
      </c>
      <c r="C33" s="1"/>
      <c r="D33" s="1"/>
      <c r="E33" s="1">
        <v>12539.205324227503</v>
      </c>
      <c r="F33" s="1">
        <v>12353.66124592616</v>
      </c>
      <c r="G33" s="1">
        <v>226.52687348000001</v>
      </c>
      <c r="H33" s="1">
        <f t="shared" si="0"/>
        <v>185.54407830134369</v>
      </c>
    </row>
    <row r="34" spans="1:8" x14ac:dyDescent="0.25">
      <c r="A34" t="s">
        <v>13</v>
      </c>
      <c r="B34">
        <v>2030</v>
      </c>
      <c r="C34" s="1"/>
      <c r="D34" s="1"/>
      <c r="E34" s="1">
        <v>12575.466296147571</v>
      </c>
      <c r="F34" s="1">
        <v>12384.720962721804</v>
      </c>
      <c r="G34" s="1">
        <v>226.52687348000001</v>
      </c>
      <c r="H34" s="1">
        <f t="shared" si="0"/>
        <v>190.74533342576797</v>
      </c>
    </row>
    <row r="35" spans="1:8" x14ac:dyDescent="0.25">
      <c r="A35" t="s">
        <v>13</v>
      </c>
      <c r="B35">
        <v>2031</v>
      </c>
      <c r="C35" s="1"/>
      <c r="D35" s="1"/>
      <c r="E35" s="1">
        <v>12567.504123167279</v>
      </c>
      <c r="F35" s="1">
        <v>12376.319285494958</v>
      </c>
      <c r="G35" s="1">
        <v>226.52687348000001</v>
      </c>
      <c r="H35" s="1">
        <f t="shared" si="0"/>
        <v>191.18483767232101</v>
      </c>
    </row>
    <row r="36" spans="1:8" x14ac:dyDescent="0.25">
      <c r="A36" t="s">
        <v>13</v>
      </c>
      <c r="B36">
        <v>2032</v>
      </c>
      <c r="C36" s="1"/>
      <c r="D36" s="1"/>
      <c r="E36" s="1">
        <v>12550.76016893282</v>
      </c>
      <c r="F36" s="1">
        <v>12360.244902044307</v>
      </c>
      <c r="G36" s="1">
        <v>226.52687348000001</v>
      </c>
      <c r="H36" s="1">
        <f t="shared" si="0"/>
        <v>190.515266888513</v>
      </c>
    </row>
    <row r="37" spans="1:8" x14ac:dyDescent="0.25">
      <c r="A37" t="s">
        <v>13</v>
      </c>
      <c r="B37">
        <v>2033</v>
      </c>
      <c r="C37" s="1"/>
      <c r="D37" s="1"/>
      <c r="E37" s="1">
        <v>12551.538204828115</v>
      </c>
      <c r="F37" s="1">
        <v>12360.737069811075</v>
      </c>
      <c r="G37" s="1">
        <v>226.52687348000001</v>
      </c>
      <c r="H37" s="1">
        <f t="shared" si="0"/>
        <v>190.80113501704</v>
      </c>
    </row>
    <row r="38" spans="1:8" x14ac:dyDescent="0.25">
      <c r="A38" t="s">
        <v>13</v>
      </c>
      <c r="B38">
        <v>2034</v>
      </c>
      <c r="C38" s="1"/>
      <c r="D38" s="1"/>
      <c r="E38" s="1">
        <v>12531.999965083538</v>
      </c>
      <c r="F38" s="1">
        <v>12342.340679371393</v>
      </c>
      <c r="G38" s="1">
        <v>226.52687348000001</v>
      </c>
      <c r="H38" s="1">
        <f t="shared" si="0"/>
        <v>189.65928571214499</v>
      </c>
    </row>
    <row r="39" spans="1:8" x14ac:dyDescent="0.25">
      <c r="A39" t="s">
        <v>13</v>
      </c>
      <c r="B39">
        <v>2035</v>
      </c>
      <c r="C39" s="1"/>
      <c r="D39" s="1"/>
      <c r="E39" s="1">
        <v>12588.844653143322</v>
      </c>
      <c r="F39" s="1">
        <v>12397.109188620041</v>
      </c>
      <c r="G39" s="1">
        <v>226.52687348000001</v>
      </c>
      <c r="H39" s="1">
        <f t="shared" si="0"/>
        <v>191.73546452328083</v>
      </c>
    </row>
    <row r="40" spans="1:8" x14ac:dyDescent="0.25">
      <c r="A40" t="s">
        <v>13</v>
      </c>
      <c r="B40">
        <v>2036</v>
      </c>
      <c r="C40" s="1"/>
      <c r="D40" s="1"/>
      <c r="E40" s="1">
        <v>12612.166940858053</v>
      </c>
      <c r="F40" s="1">
        <v>12418.34548110289</v>
      </c>
      <c r="G40" s="1">
        <v>226.52687348000001</v>
      </c>
      <c r="H40" s="1">
        <f t="shared" si="0"/>
        <v>193.82145975516323</v>
      </c>
    </row>
    <row r="41" spans="1:8" x14ac:dyDescent="0.25">
      <c r="A41" t="s">
        <v>13</v>
      </c>
      <c r="B41">
        <v>2037</v>
      </c>
      <c r="C41" s="1"/>
      <c r="D41" s="1"/>
      <c r="E41" s="1">
        <v>12628.695950615478</v>
      </c>
      <c r="F41" s="1">
        <v>12436.459387909061</v>
      </c>
      <c r="G41" s="1">
        <v>226.52687348000001</v>
      </c>
      <c r="H41" s="1">
        <f t="shared" si="0"/>
        <v>192.23656270641732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55" zoomScaleNormal="55" workbookViewId="0">
      <selection activeCell="C2" sqref="C2:H41"/>
    </sheetView>
  </sheetViews>
  <sheetFormatPr defaultRowHeight="13.8" x14ac:dyDescent="0.25"/>
  <cols>
    <col min="4" max="4" width="9.6992187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10</v>
      </c>
      <c r="H1" t="s">
        <v>6</v>
      </c>
    </row>
    <row r="2" spans="1:8" x14ac:dyDescent="0.25">
      <c r="A2" t="s">
        <v>9</v>
      </c>
      <c r="B2">
        <v>1998</v>
      </c>
      <c r="C2" s="1">
        <v>19510</v>
      </c>
      <c r="D2" s="1"/>
      <c r="E2" s="1"/>
      <c r="F2" s="1"/>
      <c r="G2" s="1"/>
      <c r="H2" s="1"/>
    </row>
    <row r="3" spans="1:8" x14ac:dyDescent="0.25">
      <c r="A3" t="s">
        <v>9</v>
      </c>
      <c r="B3">
        <v>1999</v>
      </c>
      <c r="C3" s="1">
        <v>22157</v>
      </c>
      <c r="D3" s="1"/>
      <c r="E3" s="1"/>
      <c r="F3" s="1"/>
      <c r="G3" s="1"/>
      <c r="H3" s="1"/>
    </row>
    <row r="4" spans="1:8" x14ac:dyDescent="0.25">
      <c r="A4" t="s">
        <v>9</v>
      </c>
      <c r="B4">
        <v>2000</v>
      </c>
      <c r="C4" s="1">
        <v>20143</v>
      </c>
      <c r="D4" s="1"/>
      <c r="E4" s="1"/>
      <c r="F4" s="1"/>
      <c r="G4" s="1"/>
      <c r="H4" s="1"/>
    </row>
    <row r="5" spans="1:8" x14ac:dyDescent="0.25">
      <c r="A5" t="s">
        <v>9</v>
      </c>
      <c r="B5">
        <v>2001</v>
      </c>
      <c r="C5" s="1">
        <v>21574</v>
      </c>
      <c r="D5" s="1"/>
      <c r="E5" s="1"/>
      <c r="F5" s="1"/>
      <c r="G5" s="1"/>
      <c r="H5" s="1"/>
    </row>
    <row r="6" spans="1:8" x14ac:dyDescent="0.25">
      <c r="A6" t="s">
        <v>9</v>
      </c>
      <c r="B6">
        <v>2002</v>
      </c>
      <c r="C6" s="1">
        <v>21804</v>
      </c>
      <c r="D6" s="1"/>
      <c r="E6" s="1"/>
      <c r="F6" s="1"/>
      <c r="G6" s="1"/>
      <c r="H6" s="1"/>
    </row>
    <row r="7" spans="1:8" x14ac:dyDescent="0.25">
      <c r="A7" t="s">
        <v>9</v>
      </c>
      <c r="B7">
        <v>2003</v>
      </c>
      <c r="C7" s="1">
        <v>22054</v>
      </c>
      <c r="D7" s="1"/>
      <c r="E7" s="1"/>
      <c r="F7" s="1"/>
      <c r="G7" s="1"/>
      <c r="H7" s="1"/>
    </row>
    <row r="8" spans="1:8" x14ac:dyDescent="0.25">
      <c r="A8" t="s">
        <v>9</v>
      </c>
      <c r="B8">
        <v>2004</v>
      </c>
      <c r="C8" s="1">
        <v>19794</v>
      </c>
      <c r="D8" s="1"/>
      <c r="E8" s="1"/>
      <c r="F8" s="1"/>
      <c r="G8" s="1"/>
      <c r="H8" s="1"/>
    </row>
    <row r="9" spans="1:8" x14ac:dyDescent="0.25">
      <c r="A9" t="s">
        <v>9</v>
      </c>
      <c r="B9">
        <v>2005</v>
      </c>
      <c r="C9" s="1">
        <v>21635</v>
      </c>
      <c r="D9" s="1">
        <v>22525.16</v>
      </c>
      <c r="E9" s="1"/>
      <c r="F9" s="1"/>
      <c r="G9" s="1"/>
      <c r="H9" s="1"/>
    </row>
    <row r="10" spans="1:8" x14ac:dyDescent="0.25">
      <c r="A10" t="s">
        <v>9</v>
      </c>
      <c r="B10">
        <v>2006</v>
      </c>
      <c r="C10" s="1">
        <v>23996</v>
      </c>
      <c r="D10" s="1">
        <v>22712.959999999999</v>
      </c>
      <c r="E10" s="1"/>
      <c r="F10" s="1"/>
      <c r="G10" s="1"/>
      <c r="H10" s="1"/>
    </row>
    <row r="11" spans="1:8" x14ac:dyDescent="0.25">
      <c r="A11" t="s">
        <v>9</v>
      </c>
      <c r="B11">
        <v>2007</v>
      </c>
      <c r="C11" s="1">
        <v>21970</v>
      </c>
      <c r="D11" s="1">
        <v>23030.38</v>
      </c>
      <c r="E11" s="1"/>
      <c r="F11" s="1"/>
      <c r="G11" s="1"/>
      <c r="H11" s="1"/>
    </row>
    <row r="12" spans="1:8" x14ac:dyDescent="0.25">
      <c r="A12" t="s">
        <v>9</v>
      </c>
      <c r="B12">
        <v>2008</v>
      </c>
      <c r="C12" s="1">
        <v>20976</v>
      </c>
      <c r="D12" s="1">
        <v>23081.89</v>
      </c>
      <c r="E12" s="1"/>
      <c r="F12" s="1"/>
      <c r="G12" s="1"/>
      <c r="H12" s="1"/>
    </row>
    <row r="13" spans="1:8" x14ac:dyDescent="0.25">
      <c r="A13" t="s">
        <v>9</v>
      </c>
      <c r="B13">
        <v>2009</v>
      </c>
      <c r="C13" s="1">
        <v>21218</v>
      </c>
      <c r="D13" s="1">
        <v>22492.45</v>
      </c>
      <c r="E13" s="1"/>
      <c r="F13" s="1"/>
      <c r="G13" s="1"/>
      <c r="H13" s="1"/>
    </row>
    <row r="14" spans="1:8" x14ac:dyDescent="0.25">
      <c r="A14" t="s">
        <v>9</v>
      </c>
      <c r="B14">
        <v>2010</v>
      </c>
      <c r="C14" s="1">
        <v>21915</v>
      </c>
      <c r="D14" s="1">
        <v>22635.200000000001</v>
      </c>
      <c r="E14" s="1"/>
      <c r="F14" s="1"/>
      <c r="G14" s="1"/>
      <c r="H14" s="1"/>
    </row>
    <row r="15" spans="1:8" x14ac:dyDescent="0.25">
      <c r="A15" t="s">
        <v>9</v>
      </c>
      <c r="B15">
        <v>2011</v>
      </c>
      <c r="C15" s="1">
        <v>23754</v>
      </c>
      <c r="D15" s="1">
        <v>22561.03</v>
      </c>
      <c r="E15" s="1"/>
      <c r="F15" s="1"/>
      <c r="G15" s="1"/>
      <c r="H15" s="1"/>
    </row>
    <row r="16" spans="1:8" x14ac:dyDescent="0.25">
      <c r="A16" t="s">
        <v>9</v>
      </c>
      <c r="B16">
        <v>2012</v>
      </c>
      <c r="C16" s="1">
        <v>23602</v>
      </c>
      <c r="D16" s="1">
        <v>22549.54</v>
      </c>
      <c r="E16" s="1"/>
      <c r="F16" s="1"/>
      <c r="G16" s="1"/>
      <c r="H16" s="1"/>
    </row>
    <row r="17" spans="1:8" x14ac:dyDescent="0.25">
      <c r="A17" t="s">
        <v>9</v>
      </c>
      <c r="B17">
        <v>2013</v>
      </c>
      <c r="C17" s="1">
        <v>22290</v>
      </c>
      <c r="D17" s="1">
        <v>22376.5</v>
      </c>
      <c r="E17" s="1"/>
      <c r="F17" s="1"/>
      <c r="G17" s="1"/>
      <c r="H17" s="1"/>
    </row>
    <row r="18" spans="1:8" x14ac:dyDescent="0.25">
      <c r="A18" t="s">
        <v>9</v>
      </c>
      <c r="B18">
        <v>2014</v>
      </c>
      <c r="C18" s="1">
        <v>19723</v>
      </c>
      <c r="D18" s="1">
        <v>22195.67</v>
      </c>
      <c r="E18" s="1"/>
      <c r="F18" s="1"/>
      <c r="G18" s="1"/>
      <c r="H18" s="1"/>
    </row>
    <row r="19" spans="1:8" x14ac:dyDescent="0.25">
      <c r="A19" t="s">
        <v>9</v>
      </c>
      <c r="B19">
        <v>2015</v>
      </c>
      <c r="C19" s="1">
        <v>20165</v>
      </c>
      <c r="D19" s="1">
        <v>22018.74</v>
      </c>
      <c r="E19" s="1"/>
      <c r="F19" s="1"/>
      <c r="G19" s="1"/>
      <c r="H19" s="1"/>
    </row>
    <row r="20" spans="1:8" x14ac:dyDescent="0.25">
      <c r="A20" t="s">
        <v>9</v>
      </c>
      <c r="B20">
        <v>2016</v>
      </c>
      <c r="C20" s="1">
        <v>21187</v>
      </c>
      <c r="D20" s="1">
        <v>21873.19</v>
      </c>
      <c r="E20" s="1"/>
      <c r="F20" s="1"/>
      <c r="G20" s="1"/>
      <c r="H20" s="1"/>
    </row>
    <row r="21" spans="1:8" x14ac:dyDescent="0.25">
      <c r="A21" t="s">
        <v>9</v>
      </c>
      <c r="B21">
        <v>2017</v>
      </c>
      <c r="C21" s="1">
        <v>20351</v>
      </c>
      <c r="D21" s="1">
        <v>21693.93</v>
      </c>
      <c r="E21" s="1"/>
      <c r="F21" s="1"/>
      <c r="G21" s="1"/>
      <c r="H21" s="1"/>
    </row>
    <row r="22" spans="1:8" x14ac:dyDescent="0.25">
      <c r="A22" t="s">
        <v>9</v>
      </c>
      <c r="B22">
        <v>2018</v>
      </c>
      <c r="C22" s="1">
        <v>21359</v>
      </c>
      <c r="D22" s="1">
        <v>21586.9</v>
      </c>
      <c r="E22" s="1"/>
      <c r="F22" s="1"/>
      <c r="G22" s="1"/>
      <c r="H22" s="1"/>
    </row>
    <row r="23" spans="1:8" x14ac:dyDescent="0.25">
      <c r="A23" t="s">
        <v>9</v>
      </c>
      <c r="B23">
        <v>2019</v>
      </c>
      <c r="C23" s="1">
        <v>20949</v>
      </c>
      <c r="D23" s="1">
        <v>21417.25</v>
      </c>
      <c r="E23" s="1"/>
      <c r="F23" s="1"/>
      <c r="G23" s="1">
        <v>-48</v>
      </c>
      <c r="H23" s="1"/>
    </row>
    <row r="24" spans="1:8" x14ac:dyDescent="0.25">
      <c r="A24" t="s">
        <v>9</v>
      </c>
      <c r="B24">
        <v>2020</v>
      </c>
      <c r="C24" s="1">
        <v>20225</v>
      </c>
      <c r="D24" s="1">
        <v>20701.919999999998</v>
      </c>
      <c r="E24" s="1"/>
      <c r="F24" s="1"/>
      <c r="G24" s="1">
        <v>-89</v>
      </c>
      <c r="H24" s="1"/>
    </row>
    <row r="25" spans="1:8" x14ac:dyDescent="0.25">
      <c r="A25" t="s">
        <v>9</v>
      </c>
      <c r="B25">
        <v>2021</v>
      </c>
      <c r="C25" s="1">
        <v>21167.205000000002</v>
      </c>
      <c r="D25" s="1">
        <v>20808.599999999999</v>
      </c>
      <c r="E25" s="1"/>
      <c r="F25" s="1"/>
      <c r="G25" s="1">
        <v>-138</v>
      </c>
      <c r="H25" s="1"/>
    </row>
    <row r="26" spans="1:8" x14ac:dyDescent="0.25">
      <c r="A26" t="s">
        <v>9</v>
      </c>
      <c r="B26">
        <v>2022</v>
      </c>
      <c r="C26" s="1"/>
      <c r="D26" s="1"/>
      <c r="E26" s="1">
        <v>20786.890159975606</v>
      </c>
      <c r="F26" s="1">
        <v>20894.965864572037</v>
      </c>
      <c r="G26" s="1">
        <v>-170</v>
      </c>
      <c r="H26" s="1">
        <f>E26-F26</f>
        <v>-108.07570459643102</v>
      </c>
    </row>
    <row r="27" spans="1:8" x14ac:dyDescent="0.25">
      <c r="A27" t="s">
        <v>9</v>
      </c>
      <c r="B27">
        <v>2023</v>
      </c>
      <c r="C27" s="1"/>
      <c r="D27" s="1"/>
      <c r="E27" s="1">
        <v>20638.006309306893</v>
      </c>
      <c r="F27" s="1">
        <v>20778.760566518296</v>
      </c>
      <c r="G27" s="1">
        <v>-201</v>
      </c>
      <c r="H27" s="1">
        <f t="shared" ref="H27:H41" si="0">E27-F27</f>
        <v>-140.75425721140346</v>
      </c>
    </row>
    <row r="28" spans="1:8" x14ac:dyDescent="0.25">
      <c r="A28" t="s">
        <v>9</v>
      </c>
      <c r="B28">
        <v>2024</v>
      </c>
      <c r="C28" s="1"/>
      <c r="D28" s="1"/>
      <c r="E28" s="1">
        <v>20522.451801628325</v>
      </c>
      <c r="F28" s="1">
        <v>20703.214302752804</v>
      </c>
      <c r="G28" s="1">
        <v>-244</v>
      </c>
      <c r="H28" s="1">
        <f t="shared" si="0"/>
        <v>-180.76250112447815</v>
      </c>
    </row>
    <row r="29" spans="1:8" x14ac:dyDescent="0.25">
      <c r="A29" t="s">
        <v>9</v>
      </c>
      <c r="B29">
        <v>2025</v>
      </c>
      <c r="C29" s="1"/>
      <c r="D29" s="1"/>
      <c r="E29" s="1">
        <v>20384.245267915663</v>
      </c>
      <c r="F29" s="1">
        <v>20604.474777766744</v>
      </c>
      <c r="G29" s="1">
        <v>-294</v>
      </c>
      <c r="H29" s="1">
        <f t="shared" si="0"/>
        <v>-220.22950985108037</v>
      </c>
    </row>
    <row r="30" spans="1:8" x14ac:dyDescent="0.25">
      <c r="A30" t="s">
        <v>9</v>
      </c>
      <c r="B30">
        <v>2026</v>
      </c>
      <c r="C30" s="1"/>
      <c r="D30" s="1"/>
      <c r="E30" s="1">
        <v>20321.143582968485</v>
      </c>
      <c r="F30" s="1">
        <v>20542.427607205191</v>
      </c>
      <c r="G30" s="1">
        <v>-307</v>
      </c>
      <c r="H30" s="1">
        <f t="shared" si="0"/>
        <v>-221.28402423670559</v>
      </c>
    </row>
    <row r="31" spans="1:8" x14ac:dyDescent="0.25">
      <c r="A31" t="s">
        <v>9</v>
      </c>
      <c r="B31">
        <v>2027</v>
      </c>
      <c r="C31" s="1"/>
      <c r="D31" s="1"/>
      <c r="E31" s="1">
        <v>20286.801417685336</v>
      </c>
      <c r="F31" s="1">
        <v>20511.068297823738</v>
      </c>
      <c r="G31" s="1">
        <v>-307</v>
      </c>
      <c r="H31" s="1">
        <f t="shared" si="0"/>
        <v>-224.26688013840248</v>
      </c>
    </row>
    <row r="32" spans="1:8" x14ac:dyDescent="0.25">
      <c r="A32" t="s">
        <v>9</v>
      </c>
      <c r="B32">
        <v>2028</v>
      </c>
      <c r="C32" s="1"/>
      <c r="D32" s="1"/>
      <c r="E32" s="1">
        <v>20223.309013083886</v>
      </c>
      <c r="F32" s="1">
        <v>20450.726244456408</v>
      </c>
      <c r="G32" s="1">
        <v>-307</v>
      </c>
      <c r="H32" s="1">
        <f t="shared" si="0"/>
        <v>-227.4172313725212</v>
      </c>
    </row>
    <row r="33" spans="1:8" x14ac:dyDescent="0.25">
      <c r="A33" t="s">
        <v>9</v>
      </c>
      <c r="B33">
        <v>2029</v>
      </c>
      <c r="C33" s="1"/>
      <c r="D33" s="1"/>
      <c r="E33" s="1">
        <v>20224.509524812674</v>
      </c>
      <c r="F33" s="1">
        <v>20455.991082333319</v>
      </c>
      <c r="G33" s="1">
        <v>-307</v>
      </c>
      <c r="H33" s="1">
        <f t="shared" si="0"/>
        <v>-231.48155752064486</v>
      </c>
    </row>
    <row r="34" spans="1:8" x14ac:dyDescent="0.25">
      <c r="A34" t="s">
        <v>9</v>
      </c>
      <c r="B34">
        <v>2030</v>
      </c>
      <c r="C34" s="1"/>
      <c r="D34" s="1"/>
      <c r="E34" s="1">
        <v>20182.596381370251</v>
      </c>
      <c r="F34" s="1">
        <v>20400.408561803608</v>
      </c>
      <c r="G34" s="1">
        <v>-307</v>
      </c>
      <c r="H34" s="1">
        <f t="shared" si="0"/>
        <v>-217.81218043335684</v>
      </c>
    </row>
    <row r="35" spans="1:8" x14ac:dyDescent="0.25">
      <c r="A35" t="s">
        <v>9</v>
      </c>
      <c r="B35">
        <v>2031</v>
      </c>
      <c r="C35" s="1"/>
      <c r="D35" s="1"/>
      <c r="E35" s="1">
        <v>20147.364673348926</v>
      </c>
      <c r="F35" s="1">
        <v>20367.916595162238</v>
      </c>
      <c r="G35" s="1">
        <v>-307</v>
      </c>
      <c r="H35" s="1">
        <f t="shared" si="0"/>
        <v>-220.55192181331222</v>
      </c>
    </row>
    <row r="36" spans="1:8" x14ac:dyDescent="0.25">
      <c r="A36" t="s">
        <v>9</v>
      </c>
      <c r="B36">
        <v>2032</v>
      </c>
      <c r="C36" s="1"/>
      <c r="D36" s="1"/>
      <c r="E36" s="1">
        <v>20121.28564070327</v>
      </c>
      <c r="F36" s="1">
        <v>20351.892975914212</v>
      </c>
      <c r="G36" s="1">
        <v>-307</v>
      </c>
      <c r="H36" s="1">
        <f t="shared" si="0"/>
        <v>-230.60733521094153</v>
      </c>
    </row>
    <row r="37" spans="1:8" x14ac:dyDescent="0.25">
      <c r="A37" t="s">
        <v>9</v>
      </c>
      <c r="B37">
        <v>2033</v>
      </c>
      <c r="C37" s="1"/>
      <c r="D37" s="1"/>
      <c r="E37" s="1">
        <v>20093.418272039682</v>
      </c>
      <c r="F37" s="1">
        <v>20313.539515149401</v>
      </c>
      <c r="G37" s="1">
        <v>-307</v>
      </c>
      <c r="H37" s="1">
        <f t="shared" si="0"/>
        <v>-220.12124310971922</v>
      </c>
    </row>
    <row r="38" spans="1:8" x14ac:dyDescent="0.25">
      <c r="A38" t="s">
        <v>9</v>
      </c>
      <c r="B38">
        <v>2034</v>
      </c>
      <c r="C38" s="1"/>
      <c r="D38" s="1"/>
      <c r="E38" s="1">
        <v>20009.148228310449</v>
      </c>
      <c r="F38" s="1">
        <v>20227.918899278782</v>
      </c>
      <c r="G38" s="1">
        <v>-307</v>
      </c>
      <c r="H38" s="1">
        <f t="shared" si="0"/>
        <v>-218.77067096833343</v>
      </c>
    </row>
    <row r="39" spans="1:8" x14ac:dyDescent="0.25">
      <c r="A39" t="s">
        <v>9</v>
      </c>
      <c r="B39">
        <v>2035</v>
      </c>
      <c r="C39" s="1"/>
      <c r="D39" s="1"/>
      <c r="E39" s="1">
        <v>20036.30394849812</v>
      </c>
      <c r="F39" s="1">
        <v>20257.843626962633</v>
      </c>
      <c r="G39" s="1">
        <v>-307</v>
      </c>
      <c r="H39" s="1">
        <f t="shared" si="0"/>
        <v>-221.53967846451269</v>
      </c>
    </row>
    <row r="40" spans="1:8" x14ac:dyDescent="0.25">
      <c r="A40" t="s">
        <v>9</v>
      </c>
      <c r="B40">
        <v>2036</v>
      </c>
      <c r="C40" s="1"/>
      <c r="D40" s="1"/>
      <c r="E40" s="1">
        <v>20016.914621684184</v>
      </c>
      <c r="F40" s="1">
        <v>20245.713330581293</v>
      </c>
      <c r="G40" s="1">
        <v>-307</v>
      </c>
      <c r="H40" s="1">
        <f t="shared" si="0"/>
        <v>-228.79870889710946</v>
      </c>
    </row>
    <row r="41" spans="1:8" x14ac:dyDescent="0.25">
      <c r="A41" t="s">
        <v>9</v>
      </c>
      <c r="B41">
        <v>2037</v>
      </c>
      <c r="C41" s="1"/>
      <c r="D41" s="1"/>
      <c r="E41" s="1">
        <v>19959.902711120572</v>
      </c>
      <c r="F41" s="1">
        <v>20178.94652894952</v>
      </c>
      <c r="G41" s="1">
        <v>-307</v>
      </c>
      <c r="H41" s="1">
        <f t="shared" si="0"/>
        <v>-219.04381782894779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40" zoomScaleNormal="40" workbookViewId="0">
      <selection activeCell="C2" sqref="C2:H41"/>
    </sheetView>
  </sheetViews>
  <sheetFormatPr defaultRowHeight="13.8" x14ac:dyDescent="0.25"/>
  <cols>
    <col min="5" max="5" width="12.3984375" bestFit="1" customWidth="1"/>
    <col min="6" max="6" width="27.0976562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12</v>
      </c>
      <c r="H1" t="s">
        <v>6</v>
      </c>
    </row>
    <row r="2" spans="1:8" x14ac:dyDescent="0.25">
      <c r="A2" t="s">
        <v>11</v>
      </c>
      <c r="B2">
        <v>1998</v>
      </c>
      <c r="C2" s="1">
        <v>15231</v>
      </c>
      <c r="D2" s="1"/>
      <c r="E2" s="1"/>
      <c r="F2" s="1"/>
      <c r="G2" s="1">
        <v>10.470445550999999</v>
      </c>
      <c r="H2" s="1"/>
    </row>
    <row r="3" spans="1:8" x14ac:dyDescent="0.25">
      <c r="A3" t="s">
        <v>11</v>
      </c>
      <c r="B3">
        <v>1999</v>
      </c>
      <c r="C3" s="1">
        <v>16027</v>
      </c>
      <c r="D3" s="1"/>
      <c r="E3" s="1"/>
      <c r="F3" s="1"/>
      <c r="G3" s="1">
        <v>20.940891100999998</v>
      </c>
      <c r="H3" s="1"/>
    </row>
    <row r="4" spans="1:8" x14ac:dyDescent="0.25">
      <c r="A4" t="s">
        <v>11</v>
      </c>
      <c r="B4">
        <v>2000</v>
      </c>
      <c r="C4" s="1">
        <v>15252</v>
      </c>
      <c r="D4" s="1"/>
      <c r="E4" s="1"/>
      <c r="F4" s="1"/>
      <c r="G4" s="1">
        <v>31.411336651999999</v>
      </c>
      <c r="H4" s="1"/>
    </row>
    <row r="5" spans="1:8" x14ac:dyDescent="0.25">
      <c r="A5" t="s">
        <v>11</v>
      </c>
      <c r="B5">
        <v>2001</v>
      </c>
      <c r="C5" s="1">
        <v>16440</v>
      </c>
      <c r="D5" s="1"/>
      <c r="E5" s="1"/>
      <c r="F5" s="1"/>
      <c r="G5" s="1">
        <v>41.881782201999997</v>
      </c>
      <c r="H5" s="1"/>
    </row>
    <row r="6" spans="1:8" x14ac:dyDescent="0.25">
      <c r="A6" t="s">
        <v>11</v>
      </c>
      <c r="B6">
        <v>2002</v>
      </c>
      <c r="C6" s="1">
        <v>16911</v>
      </c>
      <c r="D6" s="1"/>
      <c r="E6" s="1"/>
      <c r="F6" s="1"/>
      <c r="G6" s="1">
        <v>52.352227753000001</v>
      </c>
      <c r="H6" s="1"/>
    </row>
    <row r="7" spans="1:8" x14ac:dyDescent="0.25">
      <c r="A7" t="s">
        <v>11</v>
      </c>
      <c r="B7">
        <v>2003</v>
      </c>
      <c r="C7" s="1">
        <v>16250</v>
      </c>
      <c r="D7" s="1"/>
      <c r="E7" s="1"/>
      <c r="F7" s="1"/>
      <c r="G7" s="1">
        <v>62.822673303999998</v>
      </c>
      <c r="H7" s="1"/>
    </row>
    <row r="8" spans="1:8" x14ac:dyDescent="0.25">
      <c r="A8" t="s">
        <v>11</v>
      </c>
      <c r="B8">
        <v>2004</v>
      </c>
      <c r="C8" s="1">
        <v>16327</v>
      </c>
      <c r="D8" s="1"/>
      <c r="E8" s="1"/>
      <c r="F8" s="1"/>
      <c r="G8" s="1">
        <v>73.293118853999999</v>
      </c>
      <c r="H8" s="1"/>
    </row>
    <row r="9" spans="1:8" x14ac:dyDescent="0.25">
      <c r="A9" t="s">
        <v>11</v>
      </c>
      <c r="B9">
        <v>2005</v>
      </c>
      <c r="C9" s="1">
        <v>19028</v>
      </c>
      <c r="D9" s="1">
        <v>18136.78</v>
      </c>
      <c r="E9" s="1"/>
      <c r="F9" s="1"/>
      <c r="G9" s="1">
        <v>83.763564404999997</v>
      </c>
      <c r="H9" s="1"/>
    </row>
    <row r="10" spans="1:8" x14ac:dyDescent="0.25">
      <c r="A10" t="s">
        <v>11</v>
      </c>
      <c r="B10">
        <v>2006</v>
      </c>
      <c r="C10" s="1">
        <v>19375</v>
      </c>
      <c r="D10" s="1">
        <v>18639.68</v>
      </c>
      <c r="E10" s="1"/>
      <c r="F10" s="1"/>
      <c r="G10" s="1">
        <v>112.58045437</v>
      </c>
      <c r="H10" s="1"/>
    </row>
    <row r="11" spans="1:8" x14ac:dyDescent="0.25">
      <c r="A11" t="s">
        <v>11</v>
      </c>
      <c r="B11">
        <v>2007</v>
      </c>
      <c r="C11" s="1">
        <v>19749</v>
      </c>
      <c r="D11" s="1">
        <v>19242.21</v>
      </c>
      <c r="E11" s="1"/>
      <c r="F11" s="1"/>
      <c r="G11" s="1">
        <v>141.39734433999999</v>
      </c>
      <c r="H11" s="1"/>
    </row>
    <row r="12" spans="1:8" x14ac:dyDescent="0.25">
      <c r="A12" t="s">
        <v>11</v>
      </c>
      <c r="B12">
        <v>2008</v>
      </c>
      <c r="C12" s="1">
        <v>19112</v>
      </c>
      <c r="D12" s="1">
        <v>19540.490000000002</v>
      </c>
      <c r="E12" s="1"/>
      <c r="F12" s="1"/>
      <c r="G12" s="1">
        <v>175.21781006000001</v>
      </c>
      <c r="H12" s="1"/>
    </row>
    <row r="13" spans="1:8" x14ac:dyDescent="0.25">
      <c r="A13" t="s">
        <v>11</v>
      </c>
      <c r="B13">
        <v>2009</v>
      </c>
      <c r="C13" s="1">
        <v>18154</v>
      </c>
      <c r="D13" s="1">
        <v>19503.810000000001</v>
      </c>
      <c r="E13" s="1"/>
      <c r="F13" s="1"/>
      <c r="G13" s="1">
        <v>199.40175951000001</v>
      </c>
      <c r="H13" s="1"/>
    </row>
    <row r="14" spans="1:8" x14ac:dyDescent="0.25">
      <c r="A14" t="s">
        <v>11</v>
      </c>
      <c r="B14">
        <v>2010</v>
      </c>
      <c r="C14" s="1">
        <v>19428</v>
      </c>
      <c r="D14" s="1">
        <v>19501.25</v>
      </c>
      <c r="E14" s="1"/>
      <c r="F14" s="1"/>
      <c r="G14" s="1">
        <v>263.33633853999999</v>
      </c>
      <c r="H14" s="1"/>
    </row>
    <row r="15" spans="1:8" x14ac:dyDescent="0.25">
      <c r="A15" t="s">
        <v>11</v>
      </c>
      <c r="B15">
        <v>2011</v>
      </c>
      <c r="C15" s="1">
        <v>20148</v>
      </c>
      <c r="D15" s="1">
        <v>19475.3</v>
      </c>
      <c r="E15" s="1"/>
      <c r="F15" s="1"/>
      <c r="G15" s="1">
        <v>306.42268526999999</v>
      </c>
      <c r="H15" s="1"/>
    </row>
    <row r="16" spans="1:8" x14ac:dyDescent="0.25">
      <c r="A16" t="s">
        <v>11</v>
      </c>
      <c r="B16">
        <v>2012</v>
      </c>
      <c r="C16" s="1">
        <v>19323</v>
      </c>
      <c r="D16" s="1">
        <v>19398.45</v>
      </c>
      <c r="E16" s="1"/>
      <c r="F16" s="1"/>
      <c r="G16" s="1">
        <v>360.81340684999998</v>
      </c>
      <c r="H16" s="1"/>
    </row>
    <row r="17" spans="1:8" x14ac:dyDescent="0.25">
      <c r="A17" t="s">
        <v>11</v>
      </c>
      <c r="B17">
        <v>2013</v>
      </c>
      <c r="C17" s="1">
        <v>18839</v>
      </c>
      <c r="D17" s="1">
        <v>19135.73</v>
      </c>
      <c r="E17" s="1"/>
      <c r="F17" s="1"/>
      <c r="G17" s="1">
        <v>449.67292680999998</v>
      </c>
      <c r="H17" s="1"/>
    </row>
    <row r="18" spans="1:8" x14ac:dyDescent="0.25">
      <c r="A18" t="s">
        <v>11</v>
      </c>
      <c r="B18">
        <v>2014</v>
      </c>
      <c r="C18" s="1">
        <v>18761</v>
      </c>
      <c r="D18" s="1">
        <v>19268.63</v>
      </c>
      <c r="E18" s="1"/>
      <c r="F18" s="1"/>
      <c r="G18" s="1">
        <v>533.06083687</v>
      </c>
      <c r="H18" s="1"/>
    </row>
    <row r="19" spans="1:8" x14ac:dyDescent="0.25">
      <c r="A19" t="s">
        <v>11</v>
      </c>
      <c r="B19">
        <v>2015</v>
      </c>
      <c r="C19" s="1">
        <v>19024</v>
      </c>
      <c r="D19" s="1">
        <v>19077.05</v>
      </c>
      <c r="E19" s="1"/>
      <c r="F19" s="1"/>
      <c r="G19" s="1">
        <v>624.09843541999999</v>
      </c>
      <c r="H19" s="1"/>
    </row>
    <row r="20" spans="1:8" x14ac:dyDescent="0.25">
      <c r="A20" t="s">
        <v>11</v>
      </c>
      <c r="B20">
        <v>2016</v>
      </c>
      <c r="C20" s="1">
        <v>19559</v>
      </c>
      <c r="D20" s="1">
        <v>19035.849999999999</v>
      </c>
      <c r="E20" s="1"/>
      <c r="F20" s="1"/>
      <c r="G20" s="1">
        <v>757.00147231999995</v>
      </c>
      <c r="H20" s="1"/>
    </row>
    <row r="21" spans="1:8" x14ac:dyDescent="0.25">
      <c r="A21" t="s">
        <v>11</v>
      </c>
      <c r="B21">
        <v>2017</v>
      </c>
      <c r="C21" s="1">
        <v>18903</v>
      </c>
      <c r="D21" s="1">
        <v>18964.150000000001</v>
      </c>
      <c r="E21" s="1"/>
      <c r="F21" s="1"/>
      <c r="G21" s="1">
        <v>930.59785885999997</v>
      </c>
      <c r="H21" s="1"/>
    </row>
    <row r="22" spans="1:8" x14ac:dyDescent="0.25">
      <c r="A22" t="s">
        <v>11</v>
      </c>
      <c r="B22">
        <v>2018</v>
      </c>
      <c r="C22" s="1">
        <v>19245</v>
      </c>
      <c r="D22" s="1">
        <v>19088.990000000002</v>
      </c>
      <c r="E22" s="1"/>
      <c r="F22" s="1"/>
      <c r="G22" s="1">
        <v>1124.9668635</v>
      </c>
      <c r="H22" s="1"/>
    </row>
    <row r="23" spans="1:8" x14ac:dyDescent="0.25">
      <c r="A23" t="s">
        <v>11</v>
      </c>
      <c r="B23">
        <v>2019</v>
      </c>
      <c r="C23" s="1">
        <v>19608</v>
      </c>
      <c r="D23" s="1">
        <v>19295.09</v>
      </c>
      <c r="E23" s="1"/>
      <c r="F23" s="1"/>
      <c r="G23" s="1">
        <v>1370.0936653000001</v>
      </c>
      <c r="H23" s="1"/>
    </row>
    <row r="24" spans="1:8" x14ac:dyDescent="0.25">
      <c r="A24" t="s">
        <v>11</v>
      </c>
      <c r="B24">
        <v>2020</v>
      </c>
      <c r="C24" s="1">
        <v>20090</v>
      </c>
      <c r="D24" s="1">
        <v>18861.25</v>
      </c>
      <c r="E24" s="1"/>
      <c r="F24" s="1"/>
      <c r="G24" s="1">
        <v>1732.4496661999999</v>
      </c>
      <c r="H24" s="1"/>
    </row>
    <row r="25" spans="1:8" x14ac:dyDescent="0.25">
      <c r="A25" t="s">
        <v>11</v>
      </c>
      <c r="B25">
        <v>2021</v>
      </c>
      <c r="C25" s="1">
        <v>20408.686000000002</v>
      </c>
      <c r="D25" s="1">
        <v>19803.169999999998</v>
      </c>
      <c r="E25" s="1"/>
      <c r="F25" s="1"/>
      <c r="G25" s="1">
        <v>2287.4912227</v>
      </c>
      <c r="H25" s="1"/>
    </row>
    <row r="26" spans="1:8" x14ac:dyDescent="0.25">
      <c r="A26" t="s">
        <v>11</v>
      </c>
      <c r="B26">
        <v>2022</v>
      </c>
      <c r="C26" s="1"/>
      <c r="D26" s="1"/>
      <c r="E26" s="1">
        <v>20423.650784632075</v>
      </c>
      <c r="F26" s="1">
        <v>19672.095220219526</v>
      </c>
      <c r="G26" s="1">
        <v>2843.5399252000002</v>
      </c>
      <c r="H26" s="1">
        <f>E26-F26</f>
        <v>751.55556441254885</v>
      </c>
    </row>
    <row r="27" spans="1:8" x14ac:dyDescent="0.25">
      <c r="A27" t="s">
        <v>11</v>
      </c>
      <c r="B27">
        <v>2023</v>
      </c>
      <c r="C27" s="1"/>
      <c r="D27" s="1"/>
      <c r="E27" s="1">
        <v>21012.699835023297</v>
      </c>
      <c r="F27" s="1">
        <v>19633.128676203138</v>
      </c>
      <c r="G27" s="1">
        <v>3519.5475984</v>
      </c>
      <c r="H27" s="1">
        <f t="shared" ref="H27:H41" si="0">E27-F27</f>
        <v>1379.5711588201593</v>
      </c>
    </row>
    <row r="28" spans="1:8" x14ac:dyDescent="0.25">
      <c r="A28" t="s">
        <v>11</v>
      </c>
      <c r="B28">
        <v>2024</v>
      </c>
      <c r="C28" s="1"/>
      <c r="D28" s="1"/>
      <c r="E28" s="1">
        <v>21750.653288080142</v>
      </c>
      <c r="F28" s="1">
        <v>19663.954435192867</v>
      </c>
      <c r="G28" s="1">
        <v>4249.7478241999997</v>
      </c>
      <c r="H28" s="1">
        <f t="shared" si="0"/>
        <v>2086.6988528872753</v>
      </c>
    </row>
    <row r="29" spans="1:8" x14ac:dyDescent="0.25">
      <c r="A29" t="s">
        <v>11</v>
      </c>
      <c r="B29">
        <v>2025</v>
      </c>
      <c r="C29" s="1"/>
      <c r="D29" s="1"/>
      <c r="E29" s="1">
        <v>22567.513789982113</v>
      </c>
      <c r="F29" s="1">
        <v>19723.562228795952</v>
      </c>
      <c r="G29" s="1">
        <v>5023.7922946999997</v>
      </c>
      <c r="H29" s="1">
        <f t="shared" si="0"/>
        <v>2843.9515611861607</v>
      </c>
    </row>
    <row r="30" spans="1:8" x14ac:dyDescent="0.25">
      <c r="A30" t="s">
        <v>11</v>
      </c>
      <c r="B30">
        <v>2026</v>
      </c>
      <c r="C30" s="1"/>
      <c r="D30" s="1"/>
      <c r="E30" s="1">
        <v>23374.76987054287</v>
      </c>
      <c r="F30" s="1">
        <v>19770.712665798055</v>
      </c>
      <c r="G30" s="1">
        <v>5862.0073647999998</v>
      </c>
      <c r="H30" s="1">
        <f t="shared" si="0"/>
        <v>3604.057204744815</v>
      </c>
    </row>
    <row r="31" spans="1:8" x14ac:dyDescent="0.25">
      <c r="A31" t="s">
        <v>11</v>
      </c>
      <c r="B31">
        <v>2027</v>
      </c>
      <c r="C31" s="1"/>
      <c r="D31" s="1"/>
      <c r="E31" s="1">
        <v>23680.956348757252</v>
      </c>
      <c r="F31" s="1">
        <v>19841.075916600104</v>
      </c>
      <c r="G31" s="1">
        <v>6114.8419721999999</v>
      </c>
      <c r="H31" s="1">
        <f t="shared" si="0"/>
        <v>3839.8804321571479</v>
      </c>
    </row>
    <row r="32" spans="1:8" x14ac:dyDescent="0.25">
      <c r="A32" t="s">
        <v>11</v>
      </c>
      <c r="B32">
        <v>2028</v>
      </c>
      <c r="C32" s="1"/>
      <c r="D32" s="1"/>
      <c r="E32" s="1">
        <v>23989.825238521567</v>
      </c>
      <c r="F32" s="1">
        <v>19910.336470301929</v>
      </c>
      <c r="G32" s="1">
        <v>6367.6765795000001</v>
      </c>
      <c r="H32" s="1">
        <f t="shared" si="0"/>
        <v>4079.4887682196386</v>
      </c>
    </row>
    <row r="33" spans="1:8" x14ac:dyDescent="0.25">
      <c r="A33" t="s">
        <v>11</v>
      </c>
      <c r="B33">
        <v>2029</v>
      </c>
      <c r="C33" s="1"/>
      <c r="D33" s="1"/>
      <c r="E33" s="1">
        <v>24358.468068040318</v>
      </c>
      <c r="F33" s="1">
        <v>20005.555313979727</v>
      </c>
      <c r="G33" s="1">
        <v>6620.5111869000002</v>
      </c>
      <c r="H33" s="1">
        <f t="shared" si="0"/>
        <v>4352.9127540605914</v>
      </c>
    </row>
    <row r="34" spans="1:8" x14ac:dyDescent="0.25">
      <c r="A34" t="s">
        <v>11</v>
      </c>
      <c r="B34">
        <v>2030</v>
      </c>
      <c r="C34" s="1"/>
      <c r="D34" s="1"/>
      <c r="E34" s="1">
        <v>24708.405443506665</v>
      </c>
      <c r="F34" s="1">
        <v>20108.685558291516</v>
      </c>
      <c r="G34" s="1">
        <v>6873.3457941999995</v>
      </c>
      <c r="H34" s="1">
        <f t="shared" si="0"/>
        <v>4599.7198852151487</v>
      </c>
    </row>
    <row r="35" spans="1:8" x14ac:dyDescent="0.25">
      <c r="A35" t="s">
        <v>11</v>
      </c>
      <c r="B35">
        <v>2031</v>
      </c>
      <c r="C35" s="1"/>
      <c r="D35" s="1"/>
      <c r="E35" s="1">
        <v>25084.653897989665</v>
      </c>
      <c r="F35" s="1">
        <v>20227.749434815742</v>
      </c>
      <c r="G35" s="1">
        <v>7126.1804015999996</v>
      </c>
      <c r="H35" s="1">
        <f t="shared" si="0"/>
        <v>4856.9044631739234</v>
      </c>
    </row>
    <row r="36" spans="1:8" x14ac:dyDescent="0.25">
      <c r="A36" t="s">
        <v>11</v>
      </c>
      <c r="B36">
        <v>2032</v>
      </c>
      <c r="C36" s="1"/>
      <c r="D36" s="1"/>
      <c r="E36" s="1">
        <v>25433.525553921751</v>
      </c>
      <c r="F36" s="1">
        <v>20333.660970724493</v>
      </c>
      <c r="G36" s="1">
        <v>7379.0150089999997</v>
      </c>
      <c r="H36" s="1">
        <f t="shared" si="0"/>
        <v>5099.8645831972572</v>
      </c>
    </row>
    <row r="37" spans="1:8" x14ac:dyDescent="0.25">
      <c r="A37" t="s">
        <v>11</v>
      </c>
      <c r="B37">
        <v>2033</v>
      </c>
      <c r="C37" s="1"/>
      <c r="D37" s="1"/>
      <c r="E37" s="1">
        <v>25806.56756023975</v>
      </c>
      <c r="F37" s="1">
        <v>20446.058129599278</v>
      </c>
      <c r="G37" s="1">
        <v>7631.8496163</v>
      </c>
      <c r="H37" s="1">
        <f t="shared" si="0"/>
        <v>5360.5094306404717</v>
      </c>
    </row>
    <row r="38" spans="1:8" x14ac:dyDescent="0.25">
      <c r="A38" t="s">
        <v>11</v>
      </c>
      <c r="B38">
        <v>2034</v>
      </c>
      <c r="C38" s="1"/>
      <c r="D38" s="1"/>
      <c r="E38" s="1">
        <v>26136.199724787475</v>
      </c>
      <c r="F38" s="1">
        <v>20536.050884068623</v>
      </c>
      <c r="G38" s="1">
        <v>7884.6842237000001</v>
      </c>
      <c r="H38" s="1">
        <f t="shared" si="0"/>
        <v>5600.1488407188517</v>
      </c>
    </row>
    <row r="39" spans="1:8" x14ac:dyDescent="0.25">
      <c r="A39" t="s">
        <v>11</v>
      </c>
      <c r="B39">
        <v>2035</v>
      </c>
      <c r="C39" s="1"/>
      <c r="D39" s="1"/>
      <c r="E39" s="1">
        <v>26568.107098138051</v>
      </c>
      <c r="F39" s="1">
        <v>20673.254616807626</v>
      </c>
      <c r="G39" s="1">
        <v>8137.5188310000003</v>
      </c>
      <c r="H39" s="1">
        <f t="shared" si="0"/>
        <v>5894.8524813304248</v>
      </c>
    </row>
    <row r="40" spans="1:8" x14ac:dyDescent="0.25">
      <c r="A40" t="s">
        <v>11</v>
      </c>
      <c r="B40">
        <v>2036</v>
      </c>
      <c r="C40" s="1"/>
      <c r="D40" s="1"/>
      <c r="E40" s="1">
        <v>26993.655672562156</v>
      </c>
      <c r="F40" s="1">
        <v>20805.820776692744</v>
      </c>
      <c r="G40" s="1">
        <v>8390.3534383999995</v>
      </c>
      <c r="H40" s="1">
        <f t="shared" si="0"/>
        <v>6187.8348958694114</v>
      </c>
    </row>
    <row r="41" spans="1:8" x14ac:dyDescent="0.25">
      <c r="A41" t="s">
        <v>11</v>
      </c>
      <c r="B41">
        <v>2037</v>
      </c>
      <c r="C41" s="1"/>
      <c r="D41" s="1"/>
      <c r="E41" s="1">
        <v>27354.393526688629</v>
      </c>
      <c r="F41" s="1">
        <v>20910.700156723495</v>
      </c>
      <c r="G41" s="1">
        <v>8643.1880457999996</v>
      </c>
      <c r="H41" s="1">
        <f t="shared" si="0"/>
        <v>6443.6933699651345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APS</vt:lpstr>
      <vt:lpstr>ATSI</vt:lpstr>
      <vt:lpstr>COMED</vt:lpstr>
      <vt:lpstr>VEPCO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2021-12-21T17:19:34Z</dcterms:modified>
</cp:coreProperties>
</file>