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G:\PeakShavingAdjustment\Implementation\"/>
    </mc:Choice>
  </mc:AlternateContent>
  <bookViews>
    <workbookView xWindow="0" yWindow="0" windowWidth="19200" windowHeight="7050" tabRatio="837"/>
  </bookViews>
  <sheets>
    <sheet name="Peak Shaving Plan Summary" sheetId="15" r:id="rId1"/>
    <sheet name="Peak Shaving Plan Details" sheetId="29" r:id="rId2"/>
    <sheet name="Program Details" sheetId="25" r:id="rId3"/>
    <sheet name="Program Details EXAMPLE" sheetId="27" r:id="rId4"/>
    <sheet name="Historic Program Impacts" sheetId="26" r:id="rId5"/>
    <sheet name="Schedule" sheetId="28" r:id="rId6"/>
  </sheets>
  <definedNames>
    <definedName name="_AMO_UniqueIdentifier" hidden="1">"'532ae53a-e38a-46f8-9ab3-a0a64bddb84a'"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USTOMER_SEGMENT" localSheetId="1">#REF!</definedName>
    <definedName name="CUSTOMER_SEGMENT" localSheetId="5">#REF!</definedName>
    <definedName name="CUSTOMER_SEGMENT">#REF!</definedName>
    <definedName name="DELIVERYYEAR">#REF!</definedName>
    <definedName name="Forecasted_Monthly_DR_and_ILR_potential_based_upon_forecasted_installation_rates" localSheetId="1">#REF!</definedName>
    <definedName name="Forecasted_Monthly_DR_and_ILR_potential_based_upon_forecasted_installation_rates" localSheetId="3">#REF!</definedName>
    <definedName name="Forecasted_Monthly_DR_and_ILR_potential_based_upon_forecasted_installation_rates" localSheetId="5">#REF!</definedName>
    <definedName name="Forecasted_Monthly_DR_and_ILR_potential_based_upon_forecasted_installation_rates">#REF!</definedName>
    <definedName name="Forecasted_Monthly_DR_and_ILR_potential_based_upon_historical_installation_rates" localSheetId="1">#REF!</definedName>
    <definedName name="Forecasted_Monthly_DR_and_ILR_potential_based_upon_historical_installation_rates" localSheetId="3">#REF!</definedName>
    <definedName name="Forecasted_Monthly_DR_and_ILR_potential_based_upon_historical_installation_rates" localSheetId="5">#REF!</definedName>
    <definedName name="Forecasted_Monthly_DR_and_ILR_potential_based_upon_historical_installation_rates">#REF!</definedName>
    <definedName name="Historical_and_Forecasted_inastallations_and_MW_per_Day" localSheetId="1">#REF!</definedName>
    <definedName name="Historical_and_Forecasted_inastallations_and_MW_per_Day" localSheetId="3">#REF!</definedName>
    <definedName name="Historical_and_Forecasted_inastallations_and_MW_per_Day" localSheetId="5">#REF!</definedName>
    <definedName name="Historical_and_Forecasted_inastallations_and_MW_per_Day">#REF!</definedName>
    <definedName name="Pal_Workbook_GUID" hidden="1">"PNTS2AQTZ2AB1V8TI6G651TU"</definedName>
    <definedName name="_xlnm.Print_Area" localSheetId="1">'Peak Shaving Plan Details'!$A$1:$L$55</definedName>
    <definedName name="_xlnm.Print_Area" localSheetId="0">'Peak Shaving Plan Summary'!$A$1:$I$50</definedName>
    <definedName name="_xlnm.Print_Area" localSheetId="5">Schedule!$A$1:$V$31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MAUCTION">#REF!</definedName>
    <definedName name="ZONE" localSheetId="1">#REF!</definedName>
    <definedName name="ZONE" localSheetId="5">#REF!</definedName>
    <definedName name="ZONE">#REF!</definedName>
  </definedNames>
  <calcPr calcId="162913"/>
</workbook>
</file>

<file path=xl/calcChain.xml><?xml version="1.0" encoding="utf-8"?>
<calcChain xmlns="http://schemas.openxmlformats.org/spreadsheetml/2006/main">
  <c r="L50" i="29" l="1"/>
  <c r="L49" i="29"/>
  <c r="L48" i="29"/>
  <c r="L47" i="29"/>
  <c r="L46" i="29"/>
  <c r="F41" i="29"/>
  <c r="F40" i="29"/>
  <c r="F39" i="29"/>
  <c r="F38" i="29"/>
  <c r="F37" i="29"/>
  <c r="I39" i="29" l="1"/>
  <c r="V20" i="28"/>
  <c r="B45" i="15"/>
</calcChain>
</file>

<file path=xl/comments1.xml><?xml version="1.0" encoding="utf-8"?>
<comments xmlns="http://schemas.openxmlformats.org/spreadsheetml/2006/main">
  <authors>
    <author>John Reynolds</author>
  </authors>
  <commentList>
    <comment ref="B5" authorId="0" shapeId="0">
      <text>
        <r>
          <rPr>
            <b/>
            <sz val="9"/>
            <color indexed="81"/>
            <rFont val="Tahoma"/>
            <family val="2"/>
          </rPr>
          <t>John Reynolds:</t>
        </r>
        <r>
          <rPr>
            <sz val="9"/>
            <color indexed="81"/>
            <rFont val="Tahoma"/>
            <family val="2"/>
          </rPr>
          <t xml:space="preserve">
Zone THI to be calculated using the weighted weather station observations as detailed in the latest PJM Load Forecast Supplement</t>
        </r>
      </text>
    </comment>
    <comment ref="B23" authorId="0" shapeId="0">
      <text>
        <r>
          <rPr>
            <b/>
            <sz val="9"/>
            <color indexed="81"/>
            <rFont val="Tahoma"/>
            <family val="2"/>
          </rPr>
          <t>John Reynolds:</t>
        </r>
        <r>
          <rPr>
            <sz val="9"/>
            <color indexed="81"/>
            <rFont val="Tahoma"/>
            <family val="2"/>
          </rPr>
          <t xml:space="preserve">
Zone THI to be calculated using the weighted weather station observations as detailed in the latest PJM Load Forecast Supplement</t>
        </r>
      </text>
    </comment>
  </commentList>
</comments>
</file>

<file path=xl/sharedStrings.xml><?xml version="1.0" encoding="utf-8"?>
<sst xmlns="http://schemas.openxmlformats.org/spreadsheetml/2006/main" count="198" uniqueCount="115">
  <si>
    <t>AEP</t>
  </si>
  <si>
    <t>APS</t>
  </si>
  <si>
    <t>BGE</t>
  </si>
  <si>
    <t>JCPL</t>
  </si>
  <si>
    <t>METED</t>
  </si>
  <si>
    <t>PECO</t>
  </si>
  <si>
    <t>PEPCO</t>
  </si>
  <si>
    <t>RECO</t>
  </si>
  <si>
    <t>Submission Date:</t>
  </si>
  <si>
    <t>Company Name:</t>
  </si>
  <si>
    <t>Name of Company Contact:</t>
  </si>
  <si>
    <t>Phone Number:</t>
  </si>
  <si>
    <t>Email Address:</t>
  </si>
  <si>
    <t>DOM</t>
  </si>
  <si>
    <t>PPL</t>
  </si>
  <si>
    <t>TOTAL</t>
  </si>
  <si>
    <t>EKPC</t>
  </si>
  <si>
    <t>Zone</t>
  </si>
  <si>
    <t>Description of program(s):</t>
  </si>
  <si>
    <t>Customer Segment</t>
  </si>
  <si>
    <t>DEOK</t>
  </si>
  <si>
    <t>Peak Shaving Plan Submittal for:</t>
  </si>
  <si>
    <t>THI</t>
  </si>
  <si>
    <t>Hours of interruption (EPT):</t>
  </si>
  <si>
    <t>Trigger THI:</t>
  </si>
  <si>
    <t>Peak Shaving Program Details</t>
  </si>
  <si>
    <t>MW that Equals 100%:</t>
  </si>
  <si>
    <t>Program Description:</t>
  </si>
  <si>
    <t>date</t>
  </si>
  <si>
    <t>AE</t>
  </si>
  <si>
    <t>xx</t>
  </si>
  <si>
    <t>xx.x</t>
  </si>
  <si>
    <t>ATSI</t>
  </si>
  <si>
    <t>ComEd</t>
  </si>
  <si>
    <t>DAY</t>
  </si>
  <si>
    <t>DLCo</t>
  </si>
  <si>
    <t>DPL</t>
  </si>
  <si>
    <t>PSEG</t>
  </si>
  <si>
    <t>UGI</t>
  </si>
  <si>
    <t>Peak Shaving MW</t>
  </si>
  <si>
    <t>Peak Shaving Adjustment Plan Summary</t>
  </si>
  <si>
    <t>RERRA-Approved Program(s):</t>
  </si>
  <si>
    <t>Attach copies of RERRA approvals from relevant jurisdictions.</t>
  </si>
  <si>
    <t>Hour Ending</t>
  </si>
  <si>
    <t>PENLC</t>
  </si>
  <si>
    <t>OVEC</t>
  </si>
  <si>
    <t>Zone:</t>
  </si>
  <si>
    <t>Hour Ending 13</t>
  </si>
  <si>
    <t>Start Hour (Ending):</t>
  </si>
  <si>
    <t>Stop Hour (Ending):</t>
  </si>
  <si>
    <t xml:space="preserve">Describe the program(s) that you plan to employ to achieve load reduction at end-use customer site(s). This section must describe key program attributes and assumptions used to develop the peak shaving value.
</t>
  </si>
  <si>
    <t>Historic Program Impacts</t>
  </si>
  <si>
    <t>Instructions:</t>
  </si>
  <si>
    <t>EXAMPLE</t>
  </si>
  <si>
    <t>MM/DD/YYYY</t>
  </si>
  <si>
    <r>
      <t xml:space="preserve">Provide estimated hourly load impacts for each peak shaving program for every implementation back to January 1, 1998. Estimates are needed for program implementation of the current program and its previous functional equivalents (e.g, current and previous air conditioning cycling). Only provide estimates for events that have </t>
    </r>
    <r>
      <rPr>
        <b/>
        <sz val="11"/>
        <rFont val="Calibri"/>
        <family val="2"/>
        <scheme val="minor"/>
      </rPr>
      <t>not</t>
    </r>
    <r>
      <rPr>
        <sz val="11"/>
        <rFont val="Calibri"/>
        <family val="2"/>
        <scheme val="minor"/>
      </rPr>
      <t xml:space="preserve"> been previously reported to PJM (Administrator-initiated events which were not settled through PJM.)</t>
    </r>
  </si>
  <si>
    <r>
      <t xml:space="preserve">Space is provided for two peak shaving programs.  Copy/Paste rows as needed for any additional programs.  Enter impacts for each THI level for each hour that the program will operate.  Rows can be left empty for hours that are outside the program's operational window.  </t>
    </r>
    <r>
      <rPr>
        <b/>
        <sz val="11"/>
        <rFont val="Calibri"/>
        <family val="2"/>
        <scheme val="minor"/>
      </rPr>
      <t>Please refer to the Program Details EXAMPLE tab for assistance</t>
    </r>
    <r>
      <rPr>
        <sz val="11"/>
        <rFont val="Calibri"/>
        <family val="2"/>
        <scheme val="minor"/>
      </rPr>
      <t>.</t>
    </r>
  </si>
  <si>
    <t>Air-Conditioning and Water Heater Cycling</t>
  </si>
  <si>
    <t>Day-Ahead Public Appeal to Reduce Load</t>
  </si>
  <si>
    <t>Months program is active:</t>
  </si>
  <si>
    <t>Start Month:</t>
  </si>
  <si>
    <t>End Month:</t>
  </si>
  <si>
    <t>June</t>
  </si>
  <si>
    <t>July</t>
  </si>
  <si>
    <t>August</t>
  </si>
  <si>
    <t>September</t>
  </si>
  <si>
    <t>May</t>
  </si>
  <si>
    <t>Program operates on weekend/holiday:</t>
  </si>
  <si>
    <t>Yes</t>
  </si>
  <si>
    <t>No</t>
  </si>
  <si>
    <t>Actual THI</t>
  </si>
  <si>
    <t>Percent</t>
  </si>
  <si>
    <t>xx.xx</t>
  </si>
  <si>
    <t>xx.x%</t>
  </si>
  <si>
    <t>Schedule</t>
  </si>
  <si>
    <t>DR Plan Submittal for:</t>
  </si>
  <si>
    <t>Expected total # of End- Use Customers under contract by June 1:</t>
  </si>
  <si>
    <t>Zone/Sub-zone</t>
  </si>
  <si>
    <t>Expected total MWs by June 1:</t>
  </si>
  <si>
    <t>Summary Total</t>
  </si>
  <si>
    <t>Validation</t>
  </si>
  <si>
    <t>Notes:</t>
  </si>
  <si>
    <t>The sum of the Expected total MWs by June 1 of delivery year for a zone/sub-zone must equal the total expected peak shaving value for the zone/sub-zone on the Peak Shaving Plan Summary tab.</t>
  </si>
  <si>
    <t>Schedule should only reflect progress toward meeting MW amounts applicable to the delivery year.</t>
  </si>
  <si>
    <t>Total MWs expected by June 1, 20xx</t>
  </si>
  <si>
    <t>Planned Peak Shaving Details</t>
  </si>
  <si>
    <t>Equipment details(s):</t>
  </si>
  <si>
    <t>Description of customer acquisition strategy:</t>
  </si>
  <si>
    <t>Key Assumptions:</t>
  </si>
  <si>
    <t>Planned Peak Shaving Value by Customer Segment:</t>
  </si>
  <si>
    <t># of End-Use Customers in DY</t>
  </si>
  <si>
    <t>Average PLC per customer (kW)</t>
  </si>
  <si>
    <t>Average Peak Shaving Value (kW) per customer</t>
  </si>
  <si>
    <t>Estimated Peak Shaving Value (MWs)</t>
  </si>
  <si>
    <t>Total of Peak Shaving Values by Customer Segment &amp; End-Use Customer Site</t>
  </si>
  <si>
    <t>Planned Summary Total</t>
  </si>
  <si>
    <t>Planned Peak Shaving Value by End-Use Customer Site:</t>
  </si>
  <si>
    <t>EDC Account Number*</t>
  </si>
  <si>
    <t>Customer Name</t>
  </si>
  <si>
    <t>Site Street Address</t>
  </si>
  <si>
    <t>Site City</t>
  </si>
  <si>
    <t>Site State</t>
  </si>
  <si>
    <t>Site Zip Code</t>
  </si>
  <si>
    <t>Actual (if known) or estimate of current PLC (kW)</t>
  </si>
  <si>
    <t>Estimate of auction DY PLC (kW)</t>
  </si>
  <si>
    <t>Estimated Peak Shaving Value (kW)</t>
  </si>
  <si>
    <t>Total Estimated Peak Shaving Value (MW)</t>
  </si>
  <si>
    <t>*EDC Account Number is optional, all other data fields are required.</t>
  </si>
  <si>
    <t>The sum of the Estimated Peak Shaving Values for a zone/sub-zone in the above two tables must equal the Planned Peak Shaving Value for the zone/sub-zone in the Peak Shaving Summary tab.</t>
  </si>
  <si>
    <t>If you report an Estimated Peak Shaving Value for an end-use customer site in the “Planned Peak Shaving Value by End-Use Customer Site” table, please do not include the Estimated Peak Shaving Value for such end-use customer site in the “Planned Peak Shaving Value by Customer Segment” table</t>
  </si>
  <si>
    <t xml:space="preserve">If there are Planned Peak Shaving MWs that Require Additional Documentation in a Zone of Concern, such Planned MWs must be supported by end-use customer specific data reported in “Planned Peak Shaving Value by End-Use Customer Site” table. </t>
  </si>
  <si>
    <r>
      <t>PJM Load Forecast for 20xx RPM Auctions</t>
    </r>
    <r>
      <rPr>
        <sz val="10"/>
        <color rgb="FFFF0000"/>
        <rFont val="Calibri"/>
        <family val="2"/>
        <scheme val="minor"/>
      </rPr>
      <t>*</t>
    </r>
  </si>
  <si>
    <r>
      <t>Delivery Year 20xx/yy</t>
    </r>
    <r>
      <rPr>
        <b/>
        <sz val="10"/>
        <color rgb="FFFF0000"/>
        <rFont val="Calibri"/>
        <family val="2"/>
        <scheme val="minor"/>
      </rPr>
      <t>*</t>
    </r>
    <r>
      <rPr>
        <b/>
        <sz val="10"/>
        <color theme="1"/>
        <rFont val="Calibri"/>
        <family val="2"/>
        <scheme val="minor"/>
      </rPr>
      <t xml:space="preserve"> Planned Peak Shaving Value (MWs)</t>
    </r>
    <r>
      <rPr>
        <b/>
        <sz val="10"/>
        <color rgb="FFFF0000"/>
        <rFont val="Calibri"/>
        <family val="2"/>
        <scheme val="minor"/>
      </rPr>
      <t>**</t>
    </r>
  </si>
  <si>
    <t>** Peak Shaving values should include line losses (be grossed up for losses by energy loss factor).</t>
  </si>
  <si>
    <t>* Fill in the xx and yy with appropriate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</si>
</sst>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0.0"/>
    <numFmt numFmtId="166" formatCode="_(* #,##0.0_);_(* \(#,##0.0\);_(* &quot;-&quot;??_);_(@_)"/>
    <numFmt numFmtId="167" formatCode="0.0%"/>
    <numFmt numFmtId="168" formatCode="0.000"/>
  </numFmts>
  <fonts count="3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2"/>
      <color theme="1"/>
      <name val="Arial"/>
      <family val="2"/>
    </font>
    <font>
      <b/>
      <sz val="11"/>
      <color theme="1"/>
      <name val="Calibri"/>
      <family val="2"/>
      <scheme val="minor"/>
    </font>
    <font>
      <sz val="10"/>
      <name val="Arial"/>
      <family val="2"/>
    </font>
    <font>
      <sz val="11"/>
      <color rgb="FFFF0000"/>
      <name val="Calibri"/>
      <family val="2"/>
      <scheme val="minor"/>
    </font>
    <font>
      <sz val="10"/>
      <name val="Arial"/>
      <family val="2"/>
    </font>
    <font>
      <sz val="10"/>
      <color rgb="FFFF0000"/>
      <name val="Arial"/>
      <family val="2"/>
    </font>
    <font>
      <sz val="11"/>
      <name val="Calibri"/>
      <family val="2"/>
      <scheme val="minor"/>
    </font>
    <font>
      <b/>
      <sz val="11"/>
      <name val="Calibri"/>
      <family val="2"/>
      <scheme val="minor"/>
    </font>
    <font>
      <sz val="9"/>
      <color indexed="81"/>
      <name val="Tahoma"/>
      <family val="2"/>
    </font>
    <font>
      <b/>
      <sz val="9"/>
      <color indexed="81"/>
      <name val="Tahoma"/>
      <family val="2"/>
    </font>
    <font>
      <sz val="10"/>
      <color rgb="FFFF0000"/>
      <name val="Calibri"/>
      <family val="2"/>
      <scheme val="minor"/>
    </font>
    <font>
      <sz val="10"/>
      <color theme="1"/>
      <name val="Arial"/>
      <family val="2"/>
    </font>
    <font>
      <b/>
      <sz val="10"/>
      <name val="Calibri"/>
      <family val="2"/>
      <scheme val="minor"/>
    </font>
    <font>
      <sz val="10"/>
      <color theme="5" tint="0.59999389629810485"/>
      <name val="Calibri"/>
      <family val="2"/>
      <scheme val="minor"/>
    </font>
    <font>
      <i/>
      <sz val="10"/>
      <color theme="1"/>
      <name val="Calibri"/>
      <family val="2"/>
      <scheme val="minor"/>
    </font>
    <font>
      <b/>
      <sz val="10"/>
      <name val="Calibri"/>
      <family val="2"/>
    </font>
    <font>
      <b/>
      <sz val="10"/>
      <color rgb="FFFF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BF1DE"/>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2">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0" fontId="5" fillId="0" borderId="0"/>
    <xf numFmtId="0" fontId="15" fillId="0" borderId="0"/>
    <xf numFmtId="9" fontId="24" fillId="0" borderId="0" applyFont="0" applyFill="0" applyBorder="0" applyAlignment="0" applyProtection="0"/>
    <xf numFmtId="0" fontId="24" fillId="0" borderId="0"/>
  </cellStyleXfs>
  <cellXfs count="171">
    <xf numFmtId="0" fontId="0" fillId="0" borderId="0" xfId="0"/>
    <xf numFmtId="0" fontId="7" fillId="0" borderId="0" xfId="0" applyFont="1" applyAlignment="1">
      <alignment horizontal="left" indent="1"/>
    </xf>
    <xf numFmtId="0" fontId="8" fillId="0" borderId="0" xfId="0" applyFont="1"/>
    <xf numFmtId="0" fontId="7" fillId="0" borderId="0" xfId="0" applyFont="1"/>
    <xf numFmtId="0" fontId="9" fillId="2" borderId="1" xfId="0" applyFont="1" applyFill="1" applyBorder="1" applyAlignment="1"/>
    <xf numFmtId="0" fontId="9" fillId="2" borderId="1" xfId="0" applyFont="1" applyFill="1" applyBorder="1"/>
    <xf numFmtId="0" fontId="9" fillId="0" borderId="0" xfId="0" applyFont="1" applyFill="1" applyBorder="1" applyAlignment="1">
      <alignment horizontal="right"/>
    </xf>
    <xf numFmtId="0" fontId="10" fillId="0" borderId="0" xfId="0" applyFont="1"/>
    <xf numFmtId="0" fontId="9" fillId="2" borderId="1" xfId="0" applyFont="1" applyFill="1" applyBorder="1" applyAlignment="1">
      <alignment horizontal="left" indent="1"/>
    </xf>
    <xf numFmtId="0" fontId="9" fillId="2" borderId="2" xfId="0" applyFont="1" applyFill="1" applyBorder="1" applyAlignment="1">
      <alignment horizontal="right"/>
    </xf>
    <xf numFmtId="0" fontId="12" fillId="0" borderId="0" xfId="0" applyFont="1" applyFill="1" applyBorder="1" applyAlignment="1">
      <alignment horizontal="left" vertical="top"/>
    </xf>
    <xf numFmtId="0" fontId="0" fillId="0" borderId="0" xfId="0" applyFill="1"/>
    <xf numFmtId="0" fontId="7" fillId="3" borderId="6" xfId="0" applyFont="1" applyFill="1" applyBorder="1"/>
    <xf numFmtId="0" fontId="7" fillId="2" borderId="2" xfId="0" applyFont="1" applyFill="1" applyBorder="1" applyAlignment="1">
      <alignment horizontal="right"/>
    </xf>
    <xf numFmtId="0" fontId="7" fillId="2" borderId="7" xfId="0" applyFont="1" applyFill="1" applyBorder="1" applyAlignment="1">
      <alignment horizontal="right"/>
    </xf>
    <xf numFmtId="0" fontId="7" fillId="2" borderId="8" xfId="0" applyFont="1" applyFill="1" applyBorder="1" applyAlignment="1">
      <alignment horizontal="right"/>
    </xf>
    <xf numFmtId="0" fontId="9" fillId="0" borderId="0" xfId="0" applyFont="1" applyAlignment="1">
      <alignment vertical="top"/>
    </xf>
    <xf numFmtId="0" fontId="7" fillId="4" borderId="5" xfId="0" applyFont="1" applyFill="1" applyBorder="1" applyAlignment="1">
      <alignment horizontal="right"/>
    </xf>
    <xf numFmtId="0" fontId="7" fillId="4" borderId="1" xfId="0" applyFont="1" applyFill="1" applyBorder="1" applyAlignment="1">
      <alignment horizontal="right"/>
    </xf>
    <xf numFmtId="0" fontId="7" fillId="4" borderId="4" xfId="0" applyFont="1" applyFill="1" applyBorder="1" applyAlignment="1">
      <alignment horizontal="right"/>
    </xf>
    <xf numFmtId="0" fontId="11" fillId="4" borderId="1" xfId="2" applyFont="1" applyFill="1" applyBorder="1" applyAlignment="1" applyProtection="1"/>
    <xf numFmtId="0" fontId="7" fillId="4" borderId="1" xfId="0" applyFont="1" applyFill="1" applyBorder="1"/>
    <xf numFmtId="14" fontId="7" fillId="4" borderId="1" xfId="0" applyNumberFormat="1" applyFont="1" applyFill="1" applyBorder="1" applyAlignment="1">
      <alignment horizontal="left"/>
    </xf>
    <xf numFmtId="0" fontId="0" fillId="0" borderId="0" xfId="0"/>
    <xf numFmtId="0" fontId="7" fillId="0" borderId="0" xfId="0" applyFont="1"/>
    <xf numFmtId="0" fontId="9" fillId="0" borderId="0" xfId="0" applyFont="1"/>
    <xf numFmtId="0" fontId="0" fillId="0" borderId="12" xfId="0" applyBorder="1" applyAlignment="1"/>
    <xf numFmtId="0" fontId="13" fillId="0" borderId="0" xfId="0" applyFont="1"/>
    <xf numFmtId="14" fontId="7" fillId="4" borderId="1" xfId="0" applyNumberFormat="1" applyFont="1" applyFill="1" applyBorder="1" applyAlignment="1" applyProtection="1">
      <alignment horizontal="left"/>
      <protection locked="0"/>
    </xf>
    <xf numFmtId="0" fontId="7" fillId="0" borderId="0" xfId="0" applyFont="1" applyFill="1" applyBorder="1" applyAlignment="1">
      <alignment horizontal="center"/>
    </xf>
    <xf numFmtId="0" fontId="14" fillId="0" borderId="0" xfId="26" applyFont="1"/>
    <xf numFmtId="0" fontId="3" fillId="0" borderId="0" xfId="26"/>
    <xf numFmtId="9" fontId="3" fillId="4" borderId="1" xfId="26" applyNumberFormat="1" applyFill="1" applyBorder="1"/>
    <xf numFmtId="0" fontId="14" fillId="2" borderId="0" xfId="26" applyFont="1" applyFill="1" applyAlignment="1">
      <alignment horizontal="right"/>
    </xf>
    <xf numFmtId="0" fontId="14" fillId="2" borderId="0" xfId="26" applyFont="1" applyFill="1"/>
    <xf numFmtId="165" fontId="14" fillId="2" borderId="1" xfId="26" applyNumberFormat="1" applyFont="1" applyFill="1" applyBorder="1"/>
    <xf numFmtId="164" fontId="14" fillId="4" borderId="1" xfId="26" applyNumberFormat="1" applyFont="1" applyFill="1" applyBorder="1"/>
    <xf numFmtId="164" fontId="14" fillId="4" borderId="3" xfId="26" applyNumberFormat="1" applyFont="1" applyFill="1" applyBorder="1"/>
    <xf numFmtId="0" fontId="9" fillId="0" borderId="0" xfId="0" applyFont="1" applyFill="1" applyAlignment="1">
      <alignment vertical="top"/>
    </xf>
    <xf numFmtId="0" fontId="9" fillId="0" borderId="0" xfId="0" applyFont="1" applyFill="1" applyBorder="1" applyAlignment="1">
      <alignment horizontal="left"/>
    </xf>
    <xf numFmtId="0" fontId="15" fillId="0" borderId="0" xfId="29"/>
    <xf numFmtId="0" fontId="15" fillId="0" borderId="0" xfId="29" applyAlignment="1">
      <alignment horizontal="right"/>
    </xf>
    <xf numFmtId="0" fontId="0" fillId="0" borderId="0" xfId="0" applyBorder="1" applyAlignment="1"/>
    <xf numFmtId="0" fontId="0" fillId="0" borderId="0" xfId="0" applyBorder="1"/>
    <xf numFmtId="0" fontId="16" fillId="0" borderId="0" xfId="26" applyFont="1"/>
    <xf numFmtId="0" fontId="17" fillId="0" borderId="0" xfId="29" applyFont="1"/>
    <xf numFmtId="0" fontId="18" fillId="0" borderId="0" xfId="29" applyFont="1"/>
    <xf numFmtId="0" fontId="9" fillId="2" borderId="14" xfId="0" applyFont="1" applyFill="1" applyBorder="1" applyAlignment="1">
      <alignment horizontal="centerContinuous" wrapText="1"/>
    </xf>
    <xf numFmtId="164" fontId="14" fillId="4" borderId="1" xfId="26" applyNumberFormat="1" applyFont="1" applyFill="1" applyBorder="1" applyAlignment="1"/>
    <xf numFmtId="0" fontId="2" fillId="0" borderId="0" xfId="26" applyFont="1"/>
    <xf numFmtId="0" fontId="14" fillId="0" borderId="0" xfId="0" applyFont="1"/>
    <xf numFmtId="14" fontId="17" fillId="0" borderId="0" xfId="29" applyNumberFormat="1" applyFont="1"/>
    <xf numFmtId="14" fontId="18" fillId="0" borderId="0" xfId="29" applyNumberFormat="1" applyFont="1"/>
    <xf numFmtId="166" fontId="14" fillId="4" borderId="3" xfId="26" applyNumberFormat="1" applyFont="1" applyFill="1" applyBorder="1"/>
    <xf numFmtId="0" fontId="19" fillId="0" borderId="0" xfId="0" applyFont="1" applyFill="1" applyBorder="1" applyAlignment="1">
      <alignment horizontal="left" vertical="top"/>
    </xf>
    <xf numFmtId="0" fontId="1" fillId="0" borderId="0" xfId="26" applyFont="1"/>
    <xf numFmtId="0" fontId="1" fillId="0" borderId="0" xfId="26" applyFont="1" applyFill="1"/>
    <xf numFmtId="0" fontId="3" fillId="0" borderId="0" xfId="26" applyFill="1"/>
    <xf numFmtId="164" fontId="14" fillId="0" borderId="0" xfId="26" applyNumberFormat="1" applyFont="1" applyFill="1" applyBorder="1"/>
    <xf numFmtId="164" fontId="14" fillId="4" borderId="16" xfId="26" applyNumberFormat="1" applyFont="1" applyFill="1" applyBorder="1"/>
    <xf numFmtId="164" fontId="14" fillId="4" borderId="15" xfId="26" applyNumberFormat="1" applyFont="1" applyFill="1" applyBorder="1"/>
    <xf numFmtId="0" fontId="7" fillId="0" borderId="0" xfId="0" applyFont="1" applyFill="1" applyBorder="1" applyAlignment="1">
      <alignment horizontal="left" vertical="top" wrapText="1"/>
    </xf>
    <xf numFmtId="0" fontId="10" fillId="0" borderId="0" xfId="31" applyFont="1"/>
    <xf numFmtId="0" fontId="24" fillId="0" borderId="0" xfId="31"/>
    <xf numFmtId="0" fontId="7" fillId="0" borderId="0" xfId="31" applyFont="1"/>
    <xf numFmtId="0" fontId="7" fillId="0" borderId="0" xfId="31" applyFont="1" applyAlignment="1">
      <alignment horizontal="left" indent="1"/>
    </xf>
    <xf numFmtId="0" fontId="8" fillId="0" borderId="0" xfId="31" applyFont="1"/>
    <xf numFmtId="0" fontId="8" fillId="0" borderId="0" xfId="31" applyFont="1" applyFill="1"/>
    <xf numFmtId="0" fontId="9" fillId="5" borderId="1" xfId="31" applyFont="1" applyFill="1" applyBorder="1" applyAlignment="1">
      <alignment horizontal="left"/>
    </xf>
    <xf numFmtId="0" fontId="9" fillId="5" borderId="16" xfId="31" applyFont="1" applyFill="1" applyBorder="1" applyAlignment="1">
      <alignment horizontal="right"/>
    </xf>
    <xf numFmtId="0" fontId="7" fillId="0" borderId="0" xfId="31" applyFont="1" applyFill="1" applyBorder="1" applyAlignment="1">
      <alignment horizontal="center"/>
    </xf>
    <xf numFmtId="0" fontId="9" fillId="0" borderId="0" xfId="31" applyFont="1"/>
    <xf numFmtId="0" fontId="9" fillId="5" borderId="19" xfId="31" applyFont="1" applyFill="1" applyBorder="1"/>
    <xf numFmtId="0" fontId="9" fillId="5" borderId="20" xfId="31" applyFont="1" applyFill="1" applyBorder="1"/>
    <xf numFmtId="0" fontId="7" fillId="5" borderId="14" xfId="31" applyFont="1" applyFill="1" applyBorder="1" applyAlignment="1">
      <alignment horizontal="center"/>
    </xf>
    <xf numFmtId="0" fontId="24" fillId="0" borderId="0" xfId="31" applyFill="1"/>
    <xf numFmtId="0" fontId="9" fillId="2" borderId="1" xfId="31" applyFont="1" applyFill="1" applyBorder="1" applyAlignment="1">
      <alignment horizontal="left"/>
    </xf>
    <xf numFmtId="0" fontId="24" fillId="0" borderId="3" xfId="31" applyBorder="1" applyAlignment="1">
      <alignment horizontal="center"/>
    </xf>
    <xf numFmtId="0" fontId="9" fillId="0" borderId="0" xfId="31" applyFont="1" applyAlignment="1">
      <alignment horizontal="left" wrapText="1"/>
    </xf>
    <xf numFmtId="0" fontId="9" fillId="0" borderId="0" xfId="31" applyFont="1" applyAlignment="1">
      <alignment horizontal="left"/>
    </xf>
    <xf numFmtId="0" fontId="12" fillId="4" borderId="18" xfId="31" applyFont="1" applyFill="1" applyBorder="1"/>
    <xf numFmtId="0" fontId="9" fillId="0" borderId="0" xfId="31" applyFont="1" applyFill="1" applyBorder="1" applyAlignment="1">
      <alignment horizontal="right"/>
    </xf>
    <xf numFmtId="14" fontId="7" fillId="0" borderId="0" xfId="31" applyNumberFormat="1" applyFont="1" applyFill="1" applyBorder="1" applyAlignment="1">
      <alignment horizontal="left"/>
    </xf>
    <xf numFmtId="0" fontId="12" fillId="0" borderId="0" xfId="31" applyFont="1" applyFill="1" applyBorder="1" applyAlignment="1">
      <alignment horizontal="left" vertical="top"/>
    </xf>
    <xf numFmtId="0" fontId="25" fillId="0" borderId="0" xfId="31" applyFont="1" applyFill="1" applyBorder="1" applyAlignment="1">
      <alignment horizontal="left"/>
    </xf>
    <xf numFmtId="0" fontId="12" fillId="0" borderId="0" xfId="31" applyFont="1" applyFill="1" applyBorder="1" applyAlignment="1">
      <alignment horizontal="center"/>
    </xf>
    <xf numFmtId="0" fontId="26" fillId="0" borderId="0" xfId="31" applyFont="1" applyFill="1" applyBorder="1" applyAlignment="1">
      <alignment horizontal="center"/>
    </xf>
    <xf numFmtId="0" fontId="7" fillId="0" borderId="0" xfId="31" applyFont="1" applyFill="1" applyBorder="1"/>
    <xf numFmtId="0" fontId="24" fillId="0" borderId="0" xfId="31" applyFill="1" applyBorder="1"/>
    <xf numFmtId="0" fontId="9" fillId="0" borderId="0" xfId="31" applyFont="1" applyFill="1" applyBorder="1"/>
    <xf numFmtId="0" fontId="7" fillId="0" borderId="0" xfId="31" applyFont="1" applyFill="1" applyBorder="1" applyAlignment="1">
      <alignment horizontal="left" vertical="top" wrapText="1"/>
    </xf>
    <xf numFmtId="0" fontId="9" fillId="0" borderId="0" xfId="31" applyFont="1" applyFill="1" applyBorder="1" applyAlignment="1">
      <alignment horizontal="left" vertical="top" wrapText="1"/>
    </xf>
    <xf numFmtId="0" fontId="7" fillId="0" borderId="0" xfId="31" applyFont="1" applyFill="1" applyBorder="1" applyAlignment="1">
      <alignment horizontal="left" vertical="top"/>
    </xf>
    <xf numFmtId="0" fontId="9" fillId="5" borderId="21" xfId="31" applyFont="1" applyFill="1" applyBorder="1" applyAlignment="1">
      <alignment wrapText="1"/>
    </xf>
    <xf numFmtId="0" fontId="9" fillId="5" borderId="4" xfId="31" applyFont="1" applyFill="1" applyBorder="1" applyAlignment="1">
      <alignment wrapText="1"/>
    </xf>
    <xf numFmtId="0" fontId="9" fillId="5" borderId="22" xfId="31" applyFont="1" applyFill="1" applyBorder="1" applyAlignment="1">
      <alignment wrapText="1"/>
    </xf>
    <xf numFmtId="0" fontId="9" fillId="0" borderId="0" xfId="31" applyFont="1" applyFill="1" applyBorder="1" applyAlignment="1">
      <alignment wrapText="1"/>
    </xf>
    <xf numFmtId="0" fontId="24" fillId="0" borderId="0" xfId="31" applyAlignment="1">
      <alignment wrapText="1"/>
    </xf>
    <xf numFmtId="168" fontId="7" fillId="6" borderId="24" xfId="31" applyNumberFormat="1" applyFont="1" applyFill="1" applyBorder="1"/>
    <xf numFmtId="0" fontId="9" fillId="2" borderId="1" xfId="31" applyFont="1" applyFill="1" applyBorder="1" applyAlignment="1">
      <alignment wrapText="1"/>
    </xf>
    <xf numFmtId="0" fontId="24" fillId="0" borderId="1" xfId="31" applyBorder="1" applyAlignment="1">
      <alignment horizontal="center"/>
    </xf>
    <xf numFmtId="0" fontId="9" fillId="5" borderId="14" xfId="31" applyFont="1" applyFill="1" applyBorder="1" applyAlignment="1">
      <alignment wrapText="1"/>
    </xf>
    <xf numFmtId="0" fontId="9" fillId="5" borderId="19" xfId="31" applyFont="1" applyFill="1" applyBorder="1" applyAlignment="1">
      <alignment wrapText="1"/>
    </xf>
    <xf numFmtId="168" fontId="7" fillId="6" borderId="3" xfId="31" applyNumberFormat="1" applyFont="1" applyFill="1" applyBorder="1"/>
    <xf numFmtId="0" fontId="7" fillId="0" borderId="0" xfId="31" applyFont="1" applyAlignment="1">
      <alignment horizontal="left"/>
    </xf>
    <xf numFmtId="0" fontId="27" fillId="0" borderId="0" xfId="31" applyFont="1" applyAlignment="1">
      <alignment horizontal="left" wrapText="1"/>
    </xf>
    <xf numFmtId="0" fontId="9" fillId="0" borderId="0" xfId="31" applyFont="1" applyAlignment="1"/>
    <xf numFmtId="0" fontId="9" fillId="0" borderId="0" xfId="31" applyFont="1" applyAlignment="1">
      <alignment wrapText="1"/>
    </xf>
    <xf numFmtId="14" fontId="7" fillId="4" borderId="18" xfId="31" applyNumberFormat="1" applyFont="1" applyFill="1" applyBorder="1" applyAlignment="1">
      <alignment horizontal="left"/>
    </xf>
    <xf numFmtId="0" fontId="7" fillId="4" borderId="23" xfId="31" applyFont="1" applyFill="1" applyBorder="1"/>
    <xf numFmtId="0" fontId="7" fillId="4" borderId="1" xfId="31" applyFont="1" applyFill="1" applyBorder="1"/>
    <xf numFmtId="0" fontId="7" fillId="4" borderId="3" xfId="31" applyFont="1" applyFill="1" applyBorder="1"/>
    <xf numFmtId="0" fontId="7" fillId="4" borderId="3" xfId="31" quotePrefix="1" applyFont="1" applyFill="1" applyBorder="1"/>
    <xf numFmtId="167" fontId="18" fillId="0" borderId="0" xfId="30" applyNumberFormat="1" applyFont="1"/>
    <xf numFmtId="0" fontId="24" fillId="4" borderId="1" xfId="31" applyFill="1" applyBorder="1"/>
    <xf numFmtId="0" fontId="7" fillId="4" borderId="1" xfId="31" applyFont="1" applyFill="1" applyBorder="1" applyAlignment="1">
      <alignment horizontal="center"/>
    </xf>
    <xf numFmtId="168" fontId="7" fillId="4" borderId="1" xfId="31" applyNumberFormat="1" applyFont="1" applyFill="1" applyBorder="1" applyAlignment="1">
      <alignment horizontal="center"/>
    </xf>
    <xf numFmtId="0" fontId="12" fillId="4" borderId="2" xfId="0" applyFont="1" applyFill="1" applyBorder="1" applyAlignment="1">
      <alignment horizontal="left" vertical="top" wrapText="1"/>
    </xf>
    <xf numFmtId="0" fontId="12" fillId="4" borderId="9" xfId="0" applyFont="1" applyFill="1" applyBorder="1" applyAlignment="1">
      <alignment horizontal="left" vertical="top"/>
    </xf>
    <xf numFmtId="0" fontId="12" fillId="4" borderId="10" xfId="0" applyFont="1" applyFill="1" applyBorder="1" applyAlignment="1">
      <alignment horizontal="left" vertical="top"/>
    </xf>
    <xf numFmtId="0" fontId="12" fillId="4" borderId="7" xfId="0" applyFont="1" applyFill="1" applyBorder="1" applyAlignment="1">
      <alignment horizontal="left" vertical="top"/>
    </xf>
    <xf numFmtId="0" fontId="12" fillId="4" borderId="0" xfId="0" applyFont="1" applyFill="1" applyBorder="1" applyAlignment="1">
      <alignment horizontal="left" vertical="top"/>
    </xf>
    <xf numFmtId="0" fontId="12" fillId="4" borderId="11" xfId="0" applyFont="1" applyFill="1" applyBorder="1" applyAlignment="1">
      <alignment horizontal="left" vertical="top"/>
    </xf>
    <xf numFmtId="0" fontId="12" fillId="4" borderId="8" xfId="0" applyFont="1" applyFill="1" applyBorder="1" applyAlignment="1">
      <alignment horizontal="left" vertical="top"/>
    </xf>
    <xf numFmtId="0" fontId="12" fillId="4" borderId="12" xfId="0" applyFont="1" applyFill="1" applyBorder="1" applyAlignment="1">
      <alignment horizontal="left" vertical="top"/>
    </xf>
    <xf numFmtId="0" fontId="12" fillId="4" borderId="13" xfId="0" applyFont="1" applyFill="1" applyBorder="1" applyAlignment="1">
      <alignment horizontal="left" vertical="top"/>
    </xf>
    <xf numFmtId="0" fontId="23" fillId="0" borderId="17" xfId="0" quotePrefix="1" applyFont="1" applyFill="1" applyBorder="1" applyAlignment="1">
      <alignment horizontal="left" vertical="top" wrapText="1"/>
    </xf>
    <xf numFmtId="0" fontId="9" fillId="0" borderId="0" xfId="31" applyFont="1" applyAlignment="1">
      <alignment horizontal="left" wrapText="1"/>
    </xf>
    <xf numFmtId="0" fontId="9" fillId="0" borderId="0" xfId="31" applyFont="1" applyAlignment="1">
      <alignment wrapText="1"/>
    </xf>
    <xf numFmtId="0" fontId="28" fillId="0" borderId="0" xfId="31" applyFont="1" applyAlignment="1">
      <alignment wrapText="1"/>
    </xf>
    <xf numFmtId="0" fontId="12" fillId="4" borderId="2" xfId="31" applyFont="1" applyFill="1" applyBorder="1" applyAlignment="1">
      <alignment horizontal="left" vertical="top" wrapText="1"/>
    </xf>
    <xf numFmtId="0" fontId="12" fillId="4" borderId="9" xfId="31" applyFont="1" applyFill="1" applyBorder="1" applyAlignment="1">
      <alignment horizontal="left" vertical="top"/>
    </xf>
    <xf numFmtId="0" fontId="12" fillId="4" borderId="10" xfId="31" applyFont="1" applyFill="1" applyBorder="1" applyAlignment="1">
      <alignment horizontal="left" vertical="top"/>
    </xf>
    <xf numFmtId="0" fontId="12" fillId="4" borderId="7" xfId="31" applyFont="1" applyFill="1" applyBorder="1" applyAlignment="1">
      <alignment horizontal="left" vertical="top"/>
    </xf>
    <xf numFmtId="0" fontId="12" fillId="4" borderId="0" xfId="31" applyFont="1" applyFill="1" applyBorder="1" applyAlignment="1">
      <alignment horizontal="left" vertical="top"/>
    </xf>
    <xf numFmtId="0" fontId="12" fillId="4" borderId="11" xfId="31" applyFont="1" applyFill="1" applyBorder="1" applyAlignment="1">
      <alignment horizontal="left" vertical="top"/>
    </xf>
    <xf numFmtId="0" fontId="12" fillId="4" borderId="8" xfId="31" applyFont="1" applyFill="1" applyBorder="1" applyAlignment="1">
      <alignment horizontal="left" vertical="top"/>
    </xf>
    <xf numFmtId="0" fontId="12" fillId="4" borderId="12" xfId="31" applyFont="1" applyFill="1" applyBorder="1" applyAlignment="1">
      <alignment horizontal="left" vertical="top"/>
    </xf>
    <xf numFmtId="0" fontId="12" fillId="4" borderId="13" xfId="31" applyFont="1" applyFill="1" applyBorder="1" applyAlignment="1">
      <alignment horizontal="left" vertical="top"/>
    </xf>
    <xf numFmtId="0" fontId="7" fillId="4" borderId="2" xfId="31" applyFont="1" applyFill="1" applyBorder="1" applyAlignment="1">
      <alignment horizontal="left" vertical="top" wrapText="1"/>
    </xf>
    <xf numFmtId="0" fontId="7" fillId="4" borderId="9" xfId="31" applyFont="1" applyFill="1" applyBorder="1" applyAlignment="1">
      <alignment horizontal="left" vertical="top"/>
    </xf>
    <xf numFmtId="0" fontId="7" fillId="4" borderId="10" xfId="31" applyFont="1" applyFill="1" applyBorder="1" applyAlignment="1">
      <alignment horizontal="left" vertical="top"/>
    </xf>
    <xf numFmtId="0" fontId="7" fillId="4" borderId="7" xfId="31" applyFont="1" applyFill="1" applyBorder="1" applyAlignment="1">
      <alignment horizontal="left" vertical="top"/>
    </xf>
    <xf numFmtId="0" fontId="7" fillId="4" borderId="0" xfId="31" applyFont="1" applyFill="1" applyBorder="1" applyAlignment="1">
      <alignment horizontal="left" vertical="top"/>
    </xf>
    <xf numFmtId="0" fontId="7" fillId="4" borderId="11" xfId="31" applyFont="1" applyFill="1" applyBorder="1" applyAlignment="1">
      <alignment horizontal="left" vertical="top"/>
    </xf>
    <xf numFmtId="0" fontId="7" fillId="4" borderId="8" xfId="31" applyFont="1" applyFill="1" applyBorder="1" applyAlignment="1">
      <alignment horizontal="left" vertical="top"/>
    </xf>
    <xf numFmtId="0" fontId="7" fillId="4" borderId="12" xfId="31" applyFont="1" applyFill="1" applyBorder="1" applyAlignment="1">
      <alignment horizontal="left" vertical="top"/>
    </xf>
    <xf numFmtId="0" fontId="7" fillId="4" borderId="13" xfId="31" applyFont="1" applyFill="1" applyBorder="1" applyAlignment="1">
      <alignment horizontal="left" vertical="top"/>
    </xf>
    <xf numFmtId="0" fontId="7" fillId="4" borderId="9" xfId="31" applyFont="1" applyFill="1" applyBorder="1" applyAlignment="1">
      <alignment horizontal="left" vertical="top" wrapText="1"/>
    </xf>
    <xf numFmtId="0" fontId="7" fillId="4" borderId="10" xfId="31" applyFont="1" applyFill="1" applyBorder="1" applyAlignment="1">
      <alignment horizontal="left" vertical="top" wrapText="1"/>
    </xf>
    <xf numFmtId="0" fontId="7" fillId="4" borderId="7" xfId="31" applyFont="1" applyFill="1" applyBorder="1" applyAlignment="1">
      <alignment horizontal="left" vertical="top" wrapText="1"/>
    </xf>
    <xf numFmtId="0" fontId="7" fillId="4" borderId="0" xfId="31" applyFont="1" applyFill="1" applyBorder="1" applyAlignment="1">
      <alignment horizontal="left" vertical="top" wrapText="1"/>
    </xf>
    <xf numFmtId="0" fontId="7" fillId="4" borderId="11" xfId="31" applyFont="1" applyFill="1" applyBorder="1" applyAlignment="1">
      <alignment horizontal="left" vertical="top" wrapText="1"/>
    </xf>
    <xf numFmtId="0" fontId="7" fillId="4" borderId="8" xfId="31" applyFont="1" applyFill="1" applyBorder="1" applyAlignment="1">
      <alignment horizontal="left" vertical="top" wrapText="1"/>
    </xf>
    <xf numFmtId="0" fontId="7" fillId="4" borderId="12" xfId="31" applyFont="1" applyFill="1" applyBorder="1" applyAlignment="1">
      <alignment horizontal="left" vertical="top" wrapText="1"/>
    </xf>
    <xf numFmtId="0" fontId="7" fillId="4" borderId="13" xfId="31" applyFont="1" applyFill="1" applyBorder="1" applyAlignment="1">
      <alignment horizontal="left" vertical="top" wrapText="1"/>
    </xf>
    <xf numFmtId="0" fontId="9" fillId="0" borderId="0" xfId="31" applyFont="1" applyFill="1" applyBorder="1" applyAlignment="1">
      <alignment horizontal="center"/>
    </xf>
    <xf numFmtId="0" fontId="9" fillId="0" borderId="0" xfId="31" applyFont="1" applyAlignment="1">
      <alignment horizontal="left"/>
    </xf>
    <xf numFmtId="0" fontId="14" fillId="2" borderId="1" xfId="26" applyFont="1" applyFill="1" applyBorder="1" applyAlignment="1">
      <alignment horizontal="center"/>
    </xf>
    <xf numFmtId="164" fontId="14" fillId="4" borderId="1" xfId="26" applyNumberFormat="1" applyFont="1" applyFill="1" applyBorder="1" applyAlignment="1">
      <alignment horizontal="center"/>
    </xf>
    <xf numFmtId="0" fontId="19" fillId="4" borderId="2" xfId="0" applyFont="1" applyFill="1" applyBorder="1" applyAlignment="1">
      <alignment horizontal="left" vertical="top" wrapText="1"/>
    </xf>
    <xf numFmtId="0" fontId="19" fillId="4" borderId="9" xfId="0" applyFont="1" applyFill="1" applyBorder="1" applyAlignment="1">
      <alignment horizontal="left" vertical="top"/>
    </xf>
    <xf numFmtId="0" fontId="19" fillId="4" borderId="10" xfId="0" applyFont="1" applyFill="1" applyBorder="1" applyAlignment="1">
      <alignment horizontal="left" vertical="top"/>
    </xf>
    <xf numFmtId="0" fontId="19" fillId="4" borderId="7" xfId="0" applyFont="1" applyFill="1" applyBorder="1" applyAlignment="1">
      <alignment horizontal="left" vertical="top" wrapText="1"/>
    </xf>
    <xf numFmtId="0" fontId="19" fillId="4" borderId="0" xfId="0" applyFont="1" applyFill="1" applyBorder="1" applyAlignment="1">
      <alignment horizontal="left" vertical="top"/>
    </xf>
    <xf numFmtId="0" fontId="19" fillId="4" borderId="11" xfId="0" applyFont="1" applyFill="1" applyBorder="1" applyAlignment="1">
      <alignment horizontal="left" vertical="top"/>
    </xf>
    <xf numFmtId="0" fontId="19" fillId="4" borderId="8" xfId="0" applyFont="1" applyFill="1" applyBorder="1" applyAlignment="1">
      <alignment horizontal="left" vertical="top"/>
    </xf>
    <xf numFmtId="0" fontId="19" fillId="4" borderId="12" xfId="0" applyFont="1" applyFill="1" applyBorder="1" applyAlignment="1">
      <alignment horizontal="left" vertical="top"/>
    </xf>
    <xf numFmtId="0" fontId="19" fillId="4" borderId="13" xfId="0" applyFont="1" applyFill="1" applyBorder="1" applyAlignment="1">
      <alignment horizontal="left" vertical="top"/>
    </xf>
    <xf numFmtId="0" fontId="9" fillId="5" borderId="8" xfId="31" applyFont="1" applyFill="1" applyBorder="1" applyAlignment="1">
      <alignment horizontal="center"/>
    </xf>
    <xf numFmtId="0" fontId="9" fillId="5" borderId="12" xfId="31" applyFont="1" applyFill="1" applyBorder="1" applyAlignment="1">
      <alignment horizontal="center"/>
    </xf>
  </cellXfs>
  <cellStyles count="32">
    <cellStyle name="Comma 2" xfId="27"/>
    <cellStyle name="Comma 3" xfId="1"/>
    <cellStyle name="Hyperlink" xfId="2" builtinId="8"/>
    <cellStyle name="Normal" xfId="0" builtinId="0"/>
    <cellStyle name="Normal 10 2" xfId="3"/>
    <cellStyle name="Normal 11 2" xfId="4"/>
    <cellStyle name="Normal 12 2" xfId="5"/>
    <cellStyle name="Normal 13 2" xfId="6"/>
    <cellStyle name="Normal 14 2" xfId="7"/>
    <cellStyle name="Normal 2" xfId="26"/>
    <cellStyle name="Normal 2 10" xfId="8"/>
    <cellStyle name="Normal 2 11" xfId="9"/>
    <cellStyle name="Normal 2 12" xfId="31"/>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xfId="28"/>
    <cellStyle name="Normal 3 2" xfId="18"/>
    <cellStyle name="Normal 4" xfId="29"/>
    <cellStyle name="Normal 4 2" xfId="19"/>
    <cellStyle name="Normal 5 2" xfId="20"/>
    <cellStyle name="Normal 6 2" xfId="21"/>
    <cellStyle name="Normal 7 2" xfId="22"/>
    <cellStyle name="Normal 8 2" xfId="23"/>
    <cellStyle name="Normal 9 2" xfId="24"/>
    <cellStyle name="Percent" xfId="30" builtinId="5"/>
    <cellStyle name="Percent 2" xfId="25"/>
  </cellStyles>
  <dxfs count="10">
    <dxf>
      <fill>
        <patternFill>
          <bgColor rgb="FFFF4343"/>
        </patternFill>
      </fill>
    </dxf>
    <dxf>
      <fill>
        <patternFill>
          <bgColor rgb="FFFF4343"/>
        </patternFill>
      </fill>
    </dxf>
    <dxf>
      <fill>
        <patternFill>
          <bgColor rgb="FF92D050"/>
        </patternFill>
      </fill>
    </dxf>
    <dxf>
      <fill>
        <patternFill>
          <bgColor rgb="FFFF4343"/>
        </patternFill>
      </fill>
    </dxf>
    <dxf>
      <fill>
        <patternFill>
          <bgColor rgb="FF92D050"/>
        </patternFill>
      </fill>
    </dxf>
    <dxf>
      <fill>
        <patternFill>
          <bgColor rgb="FFFF4343"/>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7"/>
  <sheetViews>
    <sheetView tabSelected="1" zoomScaleNormal="100" workbookViewId="0">
      <selection activeCell="C29" sqref="C29"/>
    </sheetView>
  </sheetViews>
  <sheetFormatPr defaultRowHeight="12.5" x14ac:dyDescent="0.25"/>
  <cols>
    <col min="1" max="1" width="27.453125" customWidth="1"/>
    <col min="2" max="2" width="32.90625" bestFit="1" customWidth="1"/>
    <col min="3" max="3" width="12.7265625" customWidth="1"/>
    <col min="4" max="4" width="12.7265625" style="23" customWidth="1"/>
    <col min="5" max="18" width="12.7265625" customWidth="1"/>
    <col min="19" max="19" width="12.7265625" style="23" customWidth="1"/>
  </cols>
  <sheetData>
    <row r="1" spans="1:12" ht="15.5" x14ac:dyDescent="0.35">
      <c r="A1" s="7" t="s">
        <v>40</v>
      </c>
    </row>
    <row r="2" spans="1:12" ht="13" x14ac:dyDescent="0.3">
      <c r="A2" s="1"/>
      <c r="B2" s="2"/>
      <c r="C2" s="2"/>
      <c r="D2" s="2"/>
      <c r="E2" s="3"/>
      <c r="F2" s="3"/>
    </row>
    <row r="3" spans="1:12" ht="13" x14ac:dyDescent="0.3">
      <c r="A3" s="4" t="s">
        <v>21</v>
      </c>
      <c r="B3" s="28" t="s">
        <v>111</v>
      </c>
      <c r="C3" s="29"/>
      <c r="D3" s="29"/>
      <c r="E3" s="3"/>
      <c r="F3" s="3"/>
    </row>
    <row r="4" spans="1:12" ht="13" x14ac:dyDescent="0.3">
      <c r="A4" s="5" t="s">
        <v>8</v>
      </c>
      <c r="B4" s="22"/>
      <c r="C4" s="3"/>
      <c r="D4" s="24"/>
      <c r="E4" s="3"/>
      <c r="F4" s="3"/>
    </row>
    <row r="5" spans="1:12" ht="13" x14ac:dyDescent="0.3">
      <c r="A5" s="3"/>
      <c r="B5" s="3"/>
      <c r="C5" s="3"/>
      <c r="D5" s="24"/>
      <c r="E5" s="16"/>
      <c r="F5" s="3"/>
    </row>
    <row r="6" spans="1:12" ht="15" customHeight="1" x14ac:dyDescent="0.3">
      <c r="A6" s="5" t="s">
        <v>9</v>
      </c>
      <c r="B6" s="21"/>
      <c r="C6" s="3"/>
      <c r="D6" s="24"/>
      <c r="E6" s="38"/>
      <c r="F6" s="3"/>
    </row>
    <row r="7" spans="1:12" ht="13" x14ac:dyDescent="0.3">
      <c r="A7" s="5" t="s">
        <v>10</v>
      </c>
      <c r="B7" s="21"/>
      <c r="C7" s="3"/>
      <c r="D7" s="24"/>
      <c r="E7" s="39"/>
      <c r="F7" s="3"/>
    </row>
    <row r="8" spans="1:12" ht="13" x14ac:dyDescent="0.3">
      <c r="A8" s="8" t="s">
        <v>11</v>
      </c>
      <c r="B8" s="21"/>
      <c r="C8" s="3"/>
      <c r="D8" s="24"/>
      <c r="E8" s="39"/>
      <c r="F8" s="3"/>
    </row>
    <row r="9" spans="1:12" ht="13" x14ac:dyDescent="0.3">
      <c r="A9" s="8" t="s">
        <v>12</v>
      </c>
      <c r="B9" s="20"/>
      <c r="C9" s="3"/>
      <c r="D9" s="24"/>
      <c r="E9" s="11"/>
      <c r="F9" s="3"/>
    </row>
    <row r="10" spans="1:12" ht="13" x14ac:dyDescent="0.3">
      <c r="A10" s="3"/>
      <c r="B10" s="3"/>
      <c r="C10" s="3"/>
      <c r="D10" s="24"/>
      <c r="E10" s="3"/>
      <c r="F10" s="3"/>
    </row>
    <row r="11" spans="1:12" s="23" customFormat="1" ht="13.5" thickBot="1" x14ac:dyDescent="0.35">
      <c r="A11" s="25" t="s">
        <v>18</v>
      </c>
      <c r="B11" s="24"/>
      <c r="C11" s="24"/>
      <c r="D11" s="24"/>
      <c r="E11" s="24"/>
      <c r="F11" s="24"/>
      <c r="G11" s="24"/>
      <c r="H11" s="24"/>
      <c r="I11" s="24"/>
      <c r="J11" s="24"/>
    </row>
    <row r="12" spans="1:12" s="23" customFormat="1" x14ac:dyDescent="0.25">
      <c r="A12" s="117" t="s">
        <v>50</v>
      </c>
      <c r="B12" s="118"/>
      <c r="C12" s="118"/>
      <c r="D12" s="118"/>
      <c r="E12" s="118"/>
      <c r="F12" s="118"/>
      <c r="G12" s="118"/>
      <c r="H12" s="118"/>
      <c r="I12" s="118"/>
      <c r="J12" s="118"/>
      <c r="K12" s="118"/>
      <c r="L12" s="119"/>
    </row>
    <row r="13" spans="1:12" s="23" customFormat="1" x14ac:dyDescent="0.25">
      <c r="A13" s="120"/>
      <c r="B13" s="121"/>
      <c r="C13" s="121"/>
      <c r="D13" s="121"/>
      <c r="E13" s="121"/>
      <c r="F13" s="121"/>
      <c r="G13" s="121"/>
      <c r="H13" s="121"/>
      <c r="I13" s="121"/>
      <c r="J13" s="121"/>
      <c r="K13" s="121"/>
      <c r="L13" s="122"/>
    </row>
    <row r="14" spans="1:12" s="23" customFormat="1" x14ac:dyDescent="0.25">
      <c r="A14" s="120"/>
      <c r="B14" s="121"/>
      <c r="C14" s="121"/>
      <c r="D14" s="121"/>
      <c r="E14" s="121"/>
      <c r="F14" s="121"/>
      <c r="G14" s="121"/>
      <c r="H14" s="121"/>
      <c r="I14" s="121"/>
      <c r="J14" s="121"/>
      <c r="K14" s="121"/>
      <c r="L14" s="122"/>
    </row>
    <row r="15" spans="1:12" s="23" customFormat="1" x14ac:dyDescent="0.25">
      <c r="A15" s="120"/>
      <c r="B15" s="121"/>
      <c r="C15" s="121"/>
      <c r="D15" s="121"/>
      <c r="E15" s="121"/>
      <c r="F15" s="121"/>
      <c r="G15" s="121"/>
      <c r="H15" s="121"/>
      <c r="I15" s="121"/>
      <c r="J15" s="121"/>
      <c r="K15" s="121"/>
      <c r="L15" s="122"/>
    </row>
    <row r="16" spans="1:12" s="23" customFormat="1" ht="13" thickBot="1" x14ac:dyDescent="0.3">
      <c r="A16" s="123"/>
      <c r="B16" s="124"/>
      <c r="C16" s="124"/>
      <c r="D16" s="124"/>
      <c r="E16" s="124"/>
      <c r="F16" s="124"/>
      <c r="G16" s="124"/>
      <c r="H16" s="124"/>
      <c r="I16" s="124"/>
      <c r="J16" s="124"/>
      <c r="K16" s="124"/>
      <c r="L16" s="125"/>
    </row>
    <row r="17" spans="1:19" s="11" customFormat="1" ht="13" x14ac:dyDescent="0.25">
      <c r="A17" s="10"/>
      <c r="B17" s="10"/>
      <c r="C17" s="10"/>
      <c r="D17" s="10"/>
      <c r="E17" s="10"/>
      <c r="F17" s="10"/>
      <c r="G17" s="10"/>
      <c r="H17" s="10"/>
      <c r="I17" s="10"/>
      <c r="J17" s="10"/>
      <c r="K17" s="10"/>
      <c r="L17" s="10"/>
    </row>
    <row r="18" spans="1:19" s="23" customFormat="1" ht="13.5" thickBot="1" x14ac:dyDescent="0.35">
      <c r="A18" s="25" t="s">
        <v>41</v>
      </c>
      <c r="B18" s="24"/>
      <c r="C18" s="24"/>
      <c r="D18" s="24"/>
      <c r="E18" s="24"/>
      <c r="F18" s="24"/>
      <c r="G18" s="24"/>
      <c r="H18" s="24"/>
      <c r="I18" s="24"/>
      <c r="J18" s="24"/>
    </row>
    <row r="19" spans="1:19" s="23" customFormat="1" x14ac:dyDescent="0.25">
      <c r="A19" s="117" t="s">
        <v>42</v>
      </c>
      <c r="B19" s="118"/>
      <c r="C19" s="118"/>
      <c r="D19" s="118"/>
      <c r="E19" s="118"/>
      <c r="F19" s="118"/>
      <c r="G19" s="118"/>
      <c r="H19" s="118"/>
      <c r="I19" s="118"/>
      <c r="J19" s="118"/>
      <c r="K19" s="118"/>
      <c r="L19" s="119"/>
    </row>
    <row r="20" spans="1:19" s="23" customFormat="1" ht="13" thickBot="1" x14ac:dyDescent="0.3">
      <c r="A20" s="123"/>
      <c r="B20" s="124"/>
      <c r="C20" s="124"/>
      <c r="D20" s="124"/>
      <c r="E20" s="124"/>
      <c r="F20" s="124"/>
      <c r="G20" s="124"/>
      <c r="H20" s="124"/>
      <c r="I20" s="124"/>
      <c r="J20" s="124"/>
      <c r="K20" s="124"/>
      <c r="L20" s="125"/>
    </row>
    <row r="21" spans="1:19" s="23" customFormat="1" ht="22.5" customHeight="1" thickBot="1" x14ac:dyDescent="0.3">
      <c r="B21" s="26"/>
      <c r="C21" s="42"/>
      <c r="D21" s="42"/>
      <c r="E21" s="42"/>
      <c r="F21" s="42"/>
    </row>
    <row r="22" spans="1:19" ht="41.25" customHeight="1" thickBot="1" x14ac:dyDescent="0.35">
      <c r="A22" s="9" t="s">
        <v>17</v>
      </c>
      <c r="B22" s="47" t="s">
        <v>112</v>
      </c>
      <c r="C22" s="43"/>
      <c r="D22" s="43"/>
      <c r="E22" s="43"/>
      <c r="F22" s="43"/>
      <c r="S22"/>
    </row>
    <row r="23" spans="1:19" ht="13" x14ac:dyDescent="0.3">
      <c r="A23" s="13" t="s">
        <v>29</v>
      </c>
      <c r="B23" s="19">
        <v>0</v>
      </c>
      <c r="D23"/>
      <c r="S23"/>
    </row>
    <row r="24" spans="1:19" ht="13" x14ac:dyDescent="0.3">
      <c r="A24" s="14" t="s">
        <v>0</v>
      </c>
      <c r="B24" s="18">
        <v>0</v>
      </c>
      <c r="D24"/>
      <c r="S24"/>
    </row>
    <row r="25" spans="1:19" ht="13" x14ac:dyDescent="0.3">
      <c r="A25" s="14" t="s">
        <v>1</v>
      </c>
      <c r="B25" s="18">
        <v>0</v>
      </c>
      <c r="D25"/>
      <c r="S25"/>
    </row>
    <row r="26" spans="1:19" ht="13" x14ac:dyDescent="0.3">
      <c r="A26" s="14" t="s">
        <v>32</v>
      </c>
      <c r="B26" s="18">
        <v>0</v>
      </c>
      <c r="D26"/>
      <c r="S26"/>
    </row>
    <row r="27" spans="1:19" ht="13" x14ac:dyDescent="0.3">
      <c r="A27" s="14" t="s">
        <v>2</v>
      </c>
      <c r="B27" s="18">
        <v>0</v>
      </c>
      <c r="D27"/>
      <c r="S27"/>
    </row>
    <row r="28" spans="1:19" ht="13" x14ac:dyDescent="0.3">
      <c r="A28" s="14" t="s">
        <v>33</v>
      </c>
      <c r="B28" s="18">
        <v>0</v>
      </c>
      <c r="D28"/>
      <c r="S28"/>
    </row>
    <row r="29" spans="1:19" ht="13" x14ac:dyDescent="0.3">
      <c r="A29" s="14" t="s">
        <v>34</v>
      </c>
      <c r="B29" s="18">
        <v>0</v>
      </c>
      <c r="D29"/>
      <c r="S29"/>
    </row>
    <row r="30" spans="1:19" ht="13" x14ac:dyDescent="0.3">
      <c r="A30" s="14" t="s">
        <v>20</v>
      </c>
      <c r="B30" s="18">
        <v>0</v>
      </c>
      <c r="D30"/>
      <c r="S30"/>
    </row>
    <row r="31" spans="1:19" ht="13" x14ac:dyDescent="0.3">
      <c r="A31" s="14" t="s">
        <v>35</v>
      </c>
      <c r="B31" s="18">
        <v>0</v>
      </c>
      <c r="D31"/>
      <c r="S31"/>
    </row>
    <row r="32" spans="1:19" ht="13" x14ac:dyDescent="0.3">
      <c r="A32" s="14" t="s">
        <v>13</v>
      </c>
      <c r="B32" s="18">
        <v>0</v>
      </c>
      <c r="D32"/>
      <c r="S32"/>
    </row>
    <row r="33" spans="1:19" ht="13" x14ac:dyDescent="0.3">
      <c r="A33" s="14" t="s">
        <v>36</v>
      </c>
      <c r="B33" s="18">
        <v>0</v>
      </c>
      <c r="D33"/>
      <c r="S33"/>
    </row>
    <row r="34" spans="1:19" ht="13" x14ac:dyDescent="0.3">
      <c r="A34" s="14" t="s">
        <v>16</v>
      </c>
      <c r="B34" s="18">
        <v>0</v>
      </c>
      <c r="D34"/>
      <c r="S34"/>
    </row>
    <row r="35" spans="1:19" ht="13" x14ac:dyDescent="0.3">
      <c r="A35" s="14" t="s">
        <v>3</v>
      </c>
      <c r="B35" s="18">
        <v>0</v>
      </c>
      <c r="D35"/>
      <c r="S35"/>
    </row>
    <row r="36" spans="1:19" ht="13" x14ac:dyDescent="0.3">
      <c r="A36" s="14" t="s">
        <v>4</v>
      </c>
      <c r="B36" s="18">
        <v>0</v>
      </c>
      <c r="D36"/>
      <c r="S36"/>
    </row>
    <row r="37" spans="1:19" ht="13" x14ac:dyDescent="0.3">
      <c r="A37" s="14" t="s">
        <v>45</v>
      </c>
      <c r="B37" s="18">
        <v>0</v>
      </c>
      <c r="D37"/>
      <c r="S37"/>
    </row>
    <row r="38" spans="1:19" ht="13" x14ac:dyDescent="0.3">
      <c r="A38" s="14" t="s">
        <v>5</v>
      </c>
      <c r="B38" s="18">
        <v>0</v>
      </c>
      <c r="D38"/>
      <c r="S38"/>
    </row>
    <row r="39" spans="1:19" ht="13" x14ac:dyDescent="0.3">
      <c r="A39" s="14" t="s">
        <v>44</v>
      </c>
      <c r="B39" s="18">
        <v>0</v>
      </c>
      <c r="D39"/>
      <c r="S39"/>
    </row>
    <row r="40" spans="1:19" ht="13" x14ac:dyDescent="0.3">
      <c r="A40" s="14" t="s">
        <v>6</v>
      </c>
      <c r="B40" s="18">
        <v>0</v>
      </c>
      <c r="D40"/>
      <c r="S40"/>
    </row>
    <row r="41" spans="1:19" ht="13" x14ac:dyDescent="0.3">
      <c r="A41" s="14" t="s">
        <v>14</v>
      </c>
      <c r="B41" s="18">
        <v>0</v>
      </c>
      <c r="D41"/>
      <c r="S41"/>
    </row>
    <row r="42" spans="1:19" ht="13" x14ac:dyDescent="0.3">
      <c r="A42" s="14" t="s">
        <v>37</v>
      </c>
      <c r="B42" s="18">
        <v>0</v>
      </c>
      <c r="D42"/>
      <c r="S42"/>
    </row>
    <row r="43" spans="1:19" ht="13" x14ac:dyDescent="0.3">
      <c r="A43" s="14" t="s">
        <v>7</v>
      </c>
      <c r="B43" s="18">
        <v>0</v>
      </c>
      <c r="D43"/>
      <c r="S43"/>
    </row>
    <row r="44" spans="1:19" ht="13.5" thickBot="1" x14ac:dyDescent="0.35">
      <c r="A44" s="15" t="s">
        <v>38</v>
      </c>
      <c r="B44" s="17">
        <v>0</v>
      </c>
      <c r="D44"/>
      <c r="S44"/>
    </row>
    <row r="45" spans="1:19" ht="13.5" thickBot="1" x14ac:dyDescent="0.35">
      <c r="A45" s="6" t="s">
        <v>15</v>
      </c>
      <c r="B45" s="12">
        <f>SUM(B23:B44)</f>
        <v>0</v>
      </c>
      <c r="D45"/>
      <c r="S45"/>
    </row>
    <row r="46" spans="1:19" s="11" customFormat="1" ht="17.25" customHeight="1" x14ac:dyDescent="0.25">
      <c r="A46" s="126" t="s">
        <v>114</v>
      </c>
      <c r="B46" s="126"/>
      <c r="C46" s="126"/>
      <c r="D46" s="126"/>
      <c r="E46" s="126"/>
      <c r="F46" s="61"/>
      <c r="G46" s="61"/>
      <c r="H46" s="61"/>
      <c r="I46" s="61"/>
      <c r="J46" s="61"/>
      <c r="K46" s="61"/>
      <c r="L46" s="61"/>
    </row>
    <row r="47" spans="1:19" ht="23.25" customHeight="1" x14ac:dyDescent="0.35">
      <c r="A47" s="126" t="s">
        <v>113</v>
      </c>
      <c r="B47" s="126"/>
      <c r="C47" s="126"/>
      <c r="D47" s="126"/>
      <c r="E47" s="126"/>
      <c r="F47" s="27"/>
    </row>
  </sheetData>
  <mergeCells count="4">
    <mergeCell ref="A12:L16"/>
    <mergeCell ref="A19:L20"/>
    <mergeCell ref="A46:E46"/>
    <mergeCell ref="A47:E47"/>
  </mergeCells>
  <conditionalFormatting sqref="B23:B44">
    <cfRule type="containsBlanks" dxfId="9" priority="107" stopIfTrue="1">
      <formula>LEN(TRIM(B23))=0</formula>
    </cfRule>
    <cfRule type="containsBlanks" dxfId="8" priority="108" stopIfTrue="1">
      <formula>LEN(TRIM(B23))=0</formula>
    </cfRule>
    <cfRule type="containsBlanks" dxfId="7" priority="109" stopIfTrue="1">
      <formula>LEN(TRIM(B23))=0</formula>
    </cfRule>
    <cfRule type="containsBlanks" dxfId="6" priority="110" stopIfTrue="1">
      <formula>LEN(TRIM(B23))=0</formula>
    </cfRule>
  </conditionalFormatting>
  <pageMargins left="0.7" right="0.7" top="0.75" bottom="0.75" header="0.3" footer="0.3"/>
  <pageSetup scale="59" orientation="landscape" r:id="rId1"/>
  <headerFoot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sheetViews>
  <sheetFormatPr defaultColWidth="9.1796875" defaultRowHeight="12.5" x14ac:dyDescent="0.25"/>
  <cols>
    <col min="1" max="1" width="18.7265625" style="63" customWidth="1"/>
    <col min="2" max="2" width="17.26953125" style="63" customWidth="1"/>
    <col min="3" max="3" width="17.81640625" style="63" customWidth="1"/>
    <col min="4" max="4" width="32.90625" style="63" bestFit="1" customWidth="1"/>
    <col min="5" max="5" width="16" style="63" customWidth="1"/>
    <col min="6" max="6" width="12.54296875" style="63" customWidth="1"/>
    <col min="7" max="7" width="14.453125" style="63" customWidth="1"/>
    <col min="8" max="8" width="24.54296875" style="63" customWidth="1"/>
    <col min="9" max="9" width="14" style="63" customWidth="1"/>
    <col min="10" max="10" width="12.81640625" style="63" customWidth="1"/>
    <col min="11" max="12" width="10.26953125" style="63" customWidth="1"/>
    <col min="13" max="16384" width="9.1796875" style="63"/>
  </cols>
  <sheetData>
    <row r="1" spans="1:12" ht="15.5" x14ac:dyDescent="0.35">
      <c r="A1" s="62" t="s">
        <v>85</v>
      </c>
      <c r="B1" s="64"/>
      <c r="C1" s="64"/>
      <c r="D1" s="64"/>
      <c r="E1" s="64"/>
      <c r="F1" s="64"/>
      <c r="G1" s="64"/>
      <c r="H1" s="64"/>
    </row>
    <row r="2" spans="1:12" ht="13.5" thickBot="1" x14ac:dyDescent="0.35">
      <c r="A2" s="64"/>
      <c r="B2" s="64"/>
      <c r="C2" s="65"/>
      <c r="D2" s="66"/>
      <c r="E2" s="67"/>
      <c r="F2" s="64"/>
      <c r="G2" s="64"/>
      <c r="H2" s="64"/>
    </row>
    <row r="3" spans="1:12" ht="13.5" thickBot="1" x14ac:dyDescent="0.35">
      <c r="A3" s="68" t="s">
        <v>9</v>
      </c>
      <c r="B3" s="80"/>
      <c r="C3" s="69" t="s">
        <v>75</v>
      </c>
      <c r="D3" s="108"/>
      <c r="E3" s="64"/>
      <c r="F3" s="64"/>
      <c r="G3" s="64"/>
      <c r="H3" s="64"/>
    </row>
    <row r="4" spans="1:12" ht="13.5" thickBot="1" x14ac:dyDescent="0.35">
      <c r="A4" s="64"/>
      <c r="B4" s="64"/>
      <c r="C4" s="69" t="s">
        <v>8</v>
      </c>
      <c r="D4" s="108"/>
      <c r="E4" s="64"/>
      <c r="F4" s="64"/>
      <c r="G4" s="64"/>
      <c r="H4" s="64"/>
    </row>
    <row r="5" spans="1:12" ht="13" x14ac:dyDescent="0.3">
      <c r="A5" s="64"/>
      <c r="B5" s="64"/>
      <c r="C5" s="81"/>
      <c r="D5" s="82"/>
      <c r="E5" s="64"/>
      <c r="F5" s="64"/>
      <c r="G5" s="64"/>
      <c r="H5" s="64"/>
    </row>
    <row r="6" spans="1:12" ht="13.5" thickBot="1" x14ac:dyDescent="0.35">
      <c r="A6" s="71" t="s">
        <v>18</v>
      </c>
      <c r="B6" s="64"/>
      <c r="C6" s="64"/>
      <c r="D6" s="64"/>
      <c r="E6" s="64"/>
      <c r="F6" s="64"/>
      <c r="G6" s="64"/>
      <c r="H6" s="64"/>
      <c r="I6" s="64"/>
      <c r="J6" s="64"/>
    </row>
    <row r="7" spans="1:12" x14ac:dyDescent="0.25">
      <c r="A7" s="130"/>
      <c r="B7" s="131"/>
      <c r="C7" s="131"/>
      <c r="D7" s="131"/>
      <c r="E7" s="131"/>
      <c r="F7" s="131"/>
      <c r="G7" s="131"/>
      <c r="H7" s="131"/>
      <c r="I7" s="131"/>
      <c r="J7" s="131"/>
      <c r="K7" s="131"/>
      <c r="L7" s="132"/>
    </row>
    <row r="8" spans="1:12" x14ac:dyDescent="0.25">
      <c r="A8" s="133"/>
      <c r="B8" s="134"/>
      <c r="C8" s="134"/>
      <c r="D8" s="134"/>
      <c r="E8" s="134"/>
      <c r="F8" s="134"/>
      <c r="G8" s="134"/>
      <c r="H8" s="134"/>
      <c r="I8" s="134"/>
      <c r="J8" s="134"/>
      <c r="K8" s="134"/>
      <c r="L8" s="135"/>
    </row>
    <row r="9" spans="1:12" x14ac:dyDescent="0.25">
      <c r="A9" s="133"/>
      <c r="B9" s="134"/>
      <c r="C9" s="134"/>
      <c r="D9" s="134"/>
      <c r="E9" s="134"/>
      <c r="F9" s="134"/>
      <c r="G9" s="134"/>
      <c r="H9" s="134"/>
      <c r="I9" s="134"/>
      <c r="J9" s="134"/>
      <c r="K9" s="134"/>
      <c r="L9" s="135"/>
    </row>
    <row r="10" spans="1:12" x14ac:dyDescent="0.25">
      <c r="A10" s="133"/>
      <c r="B10" s="134"/>
      <c r="C10" s="134"/>
      <c r="D10" s="134"/>
      <c r="E10" s="134"/>
      <c r="F10" s="134"/>
      <c r="G10" s="134"/>
      <c r="H10" s="134"/>
      <c r="I10" s="134"/>
      <c r="J10" s="134"/>
      <c r="K10" s="134"/>
      <c r="L10" s="135"/>
    </row>
    <row r="11" spans="1:12" ht="13" thickBot="1" x14ac:dyDescent="0.3">
      <c r="A11" s="136"/>
      <c r="B11" s="137"/>
      <c r="C11" s="137"/>
      <c r="D11" s="137"/>
      <c r="E11" s="137"/>
      <c r="F11" s="137"/>
      <c r="G11" s="137"/>
      <c r="H11" s="137"/>
      <c r="I11" s="137"/>
      <c r="J11" s="137"/>
      <c r="K11" s="137"/>
      <c r="L11" s="138"/>
    </row>
    <row r="12" spans="1:12" s="75" customFormat="1" ht="13" x14ac:dyDescent="0.25">
      <c r="A12" s="83"/>
      <c r="B12" s="83"/>
      <c r="C12" s="83"/>
      <c r="D12" s="83"/>
      <c r="E12" s="83"/>
      <c r="F12" s="83"/>
      <c r="G12" s="83"/>
      <c r="H12" s="83"/>
      <c r="I12" s="83"/>
      <c r="J12" s="83"/>
      <c r="K12" s="83"/>
      <c r="L12" s="83"/>
    </row>
    <row r="13" spans="1:12" ht="13.5" thickBot="1" x14ac:dyDescent="0.35">
      <c r="A13" s="84" t="s">
        <v>86</v>
      </c>
      <c r="B13" s="85"/>
      <c r="C13" s="85"/>
      <c r="D13" s="85"/>
      <c r="E13" s="85"/>
      <c r="F13" s="85"/>
      <c r="G13" s="85"/>
      <c r="H13" s="85"/>
      <c r="I13" s="85"/>
      <c r="J13" s="86"/>
      <c r="K13" s="86"/>
    </row>
    <row r="14" spans="1:12" x14ac:dyDescent="0.25">
      <c r="A14" s="139"/>
      <c r="B14" s="140"/>
      <c r="C14" s="140"/>
      <c r="D14" s="140"/>
      <c r="E14" s="140"/>
      <c r="F14" s="140"/>
      <c r="G14" s="140"/>
      <c r="H14" s="140"/>
      <c r="I14" s="140"/>
      <c r="J14" s="140"/>
      <c r="K14" s="140"/>
      <c r="L14" s="141"/>
    </row>
    <row r="15" spans="1:12" x14ac:dyDescent="0.25">
      <c r="A15" s="142"/>
      <c r="B15" s="143"/>
      <c r="C15" s="143"/>
      <c r="D15" s="143"/>
      <c r="E15" s="143"/>
      <c r="F15" s="143"/>
      <c r="G15" s="143"/>
      <c r="H15" s="143"/>
      <c r="I15" s="143"/>
      <c r="J15" s="143"/>
      <c r="K15" s="143"/>
      <c r="L15" s="144"/>
    </row>
    <row r="16" spans="1:12" x14ac:dyDescent="0.25">
      <c r="A16" s="142"/>
      <c r="B16" s="143"/>
      <c r="C16" s="143"/>
      <c r="D16" s="143"/>
      <c r="E16" s="143"/>
      <c r="F16" s="143"/>
      <c r="G16" s="143"/>
      <c r="H16" s="143"/>
      <c r="I16" s="143"/>
      <c r="J16" s="143"/>
      <c r="K16" s="143"/>
      <c r="L16" s="144"/>
    </row>
    <row r="17" spans="1:12" x14ac:dyDescent="0.25">
      <c r="A17" s="142"/>
      <c r="B17" s="143"/>
      <c r="C17" s="143"/>
      <c r="D17" s="143"/>
      <c r="E17" s="143"/>
      <c r="F17" s="143"/>
      <c r="G17" s="143"/>
      <c r="H17" s="143"/>
      <c r="I17" s="143"/>
      <c r="J17" s="143"/>
      <c r="K17" s="143"/>
      <c r="L17" s="144"/>
    </row>
    <row r="18" spans="1:12" ht="13" thickBot="1" x14ac:dyDescent="0.3">
      <c r="A18" s="145"/>
      <c r="B18" s="146"/>
      <c r="C18" s="146"/>
      <c r="D18" s="146"/>
      <c r="E18" s="146"/>
      <c r="F18" s="146"/>
      <c r="G18" s="146"/>
      <c r="H18" s="146"/>
      <c r="I18" s="146"/>
      <c r="J18" s="146"/>
      <c r="K18" s="146"/>
      <c r="L18" s="147"/>
    </row>
    <row r="19" spans="1:12" s="75" customFormat="1" ht="13" x14ac:dyDescent="0.3">
      <c r="A19" s="87"/>
      <c r="B19" s="85"/>
      <c r="C19" s="85"/>
      <c r="D19" s="85"/>
      <c r="E19" s="85"/>
      <c r="F19" s="85"/>
      <c r="G19" s="85"/>
      <c r="H19" s="85"/>
      <c r="I19" s="85"/>
      <c r="J19" s="86"/>
      <c r="K19" s="86"/>
      <c r="L19" s="88"/>
    </row>
    <row r="20" spans="1:12" ht="13.5" thickBot="1" x14ac:dyDescent="0.35">
      <c r="A20" s="89" t="s">
        <v>87</v>
      </c>
      <c r="B20" s="85"/>
      <c r="C20" s="85"/>
      <c r="D20" s="85"/>
      <c r="E20" s="85"/>
      <c r="F20" s="85"/>
      <c r="G20" s="85"/>
      <c r="H20" s="85"/>
      <c r="I20" s="85"/>
      <c r="J20" s="86"/>
      <c r="K20" s="86"/>
    </row>
    <row r="21" spans="1:12" ht="12.75" customHeight="1" x14ac:dyDescent="0.25">
      <c r="A21" s="139"/>
      <c r="B21" s="148"/>
      <c r="C21" s="148"/>
      <c r="D21" s="148"/>
      <c r="E21" s="148"/>
      <c r="F21" s="148"/>
      <c r="G21" s="148"/>
      <c r="H21" s="148"/>
      <c r="I21" s="148"/>
      <c r="J21" s="148"/>
      <c r="K21" s="148"/>
      <c r="L21" s="149"/>
    </row>
    <row r="22" spans="1:12" x14ac:dyDescent="0.25">
      <c r="A22" s="150"/>
      <c r="B22" s="151"/>
      <c r="C22" s="151"/>
      <c r="D22" s="151"/>
      <c r="E22" s="151"/>
      <c r="F22" s="151"/>
      <c r="G22" s="151"/>
      <c r="H22" s="151"/>
      <c r="I22" s="151"/>
      <c r="J22" s="151"/>
      <c r="K22" s="151"/>
      <c r="L22" s="152"/>
    </row>
    <row r="23" spans="1:12" x14ac:dyDescent="0.25">
      <c r="A23" s="150"/>
      <c r="B23" s="151"/>
      <c r="C23" s="151"/>
      <c r="D23" s="151"/>
      <c r="E23" s="151"/>
      <c r="F23" s="151"/>
      <c r="G23" s="151"/>
      <c r="H23" s="151"/>
      <c r="I23" s="151"/>
      <c r="J23" s="151"/>
      <c r="K23" s="151"/>
      <c r="L23" s="152"/>
    </row>
    <row r="24" spans="1:12" x14ac:dyDescent="0.25">
      <c r="A24" s="150"/>
      <c r="B24" s="151"/>
      <c r="C24" s="151"/>
      <c r="D24" s="151"/>
      <c r="E24" s="151"/>
      <c r="F24" s="151"/>
      <c r="G24" s="151"/>
      <c r="H24" s="151"/>
      <c r="I24" s="151"/>
      <c r="J24" s="151"/>
      <c r="K24" s="151"/>
      <c r="L24" s="152"/>
    </row>
    <row r="25" spans="1:12" ht="13" thickBot="1" x14ac:dyDescent="0.3">
      <c r="A25" s="153"/>
      <c r="B25" s="154"/>
      <c r="C25" s="154"/>
      <c r="D25" s="154"/>
      <c r="E25" s="154"/>
      <c r="F25" s="154"/>
      <c r="G25" s="154"/>
      <c r="H25" s="154"/>
      <c r="I25" s="154"/>
      <c r="J25" s="154"/>
      <c r="K25" s="154"/>
      <c r="L25" s="155"/>
    </row>
    <row r="26" spans="1:12" s="75" customFormat="1" ht="13" x14ac:dyDescent="0.25">
      <c r="A26" s="90"/>
      <c r="B26" s="90"/>
      <c r="C26" s="90"/>
      <c r="D26" s="90"/>
      <c r="E26" s="90"/>
      <c r="F26" s="90"/>
      <c r="G26" s="90"/>
      <c r="H26" s="90"/>
      <c r="I26" s="90"/>
      <c r="J26" s="90"/>
      <c r="K26" s="90"/>
      <c r="L26" s="90"/>
    </row>
    <row r="27" spans="1:12" s="75" customFormat="1" ht="13.5" thickBot="1" x14ac:dyDescent="0.3">
      <c r="A27" s="91" t="s">
        <v>88</v>
      </c>
      <c r="B27" s="90"/>
      <c r="C27" s="90"/>
      <c r="D27" s="90"/>
      <c r="E27" s="90"/>
      <c r="F27" s="90"/>
      <c r="G27" s="90"/>
      <c r="H27" s="90"/>
      <c r="I27" s="90"/>
      <c r="J27" s="90"/>
      <c r="K27" s="90"/>
      <c r="L27" s="90"/>
    </row>
    <row r="28" spans="1:12" x14ac:dyDescent="0.25">
      <c r="A28" s="139"/>
      <c r="B28" s="148"/>
      <c r="C28" s="148"/>
      <c r="D28" s="148"/>
      <c r="E28" s="148"/>
      <c r="F28" s="148"/>
      <c r="G28" s="148"/>
      <c r="H28" s="148"/>
      <c r="I28" s="148"/>
      <c r="J28" s="148"/>
      <c r="K28" s="148"/>
      <c r="L28" s="149"/>
    </row>
    <row r="29" spans="1:12" x14ac:dyDescent="0.25">
      <c r="A29" s="150"/>
      <c r="B29" s="151"/>
      <c r="C29" s="151"/>
      <c r="D29" s="151"/>
      <c r="E29" s="151"/>
      <c r="F29" s="151"/>
      <c r="G29" s="151"/>
      <c r="H29" s="151"/>
      <c r="I29" s="151"/>
      <c r="J29" s="151"/>
      <c r="K29" s="151"/>
      <c r="L29" s="152"/>
    </row>
    <row r="30" spans="1:12" x14ac:dyDescent="0.25">
      <c r="A30" s="150"/>
      <c r="B30" s="151"/>
      <c r="C30" s="151"/>
      <c r="D30" s="151"/>
      <c r="E30" s="151"/>
      <c r="F30" s="151"/>
      <c r="G30" s="151"/>
      <c r="H30" s="151"/>
      <c r="I30" s="151"/>
      <c r="J30" s="151"/>
      <c r="K30" s="151"/>
      <c r="L30" s="152"/>
    </row>
    <row r="31" spans="1:12" x14ac:dyDescent="0.25">
      <c r="A31" s="150"/>
      <c r="B31" s="151"/>
      <c r="C31" s="151"/>
      <c r="D31" s="151"/>
      <c r="E31" s="151"/>
      <c r="F31" s="151"/>
      <c r="G31" s="151"/>
      <c r="H31" s="151"/>
      <c r="I31" s="151"/>
      <c r="J31" s="151"/>
      <c r="K31" s="151"/>
      <c r="L31" s="152"/>
    </row>
    <row r="32" spans="1:12" ht="13" thickBot="1" x14ac:dyDescent="0.3">
      <c r="A32" s="153"/>
      <c r="B32" s="154"/>
      <c r="C32" s="154"/>
      <c r="D32" s="154"/>
      <c r="E32" s="154"/>
      <c r="F32" s="154"/>
      <c r="G32" s="154"/>
      <c r="H32" s="154"/>
      <c r="I32" s="154"/>
      <c r="J32" s="154"/>
      <c r="K32" s="154"/>
      <c r="L32" s="155"/>
    </row>
    <row r="33" spans="1:12" s="75" customFormat="1" ht="13" x14ac:dyDescent="0.25">
      <c r="A33" s="90"/>
      <c r="B33" s="90"/>
      <c r="C33" s="90"/>
      <c r="D33" s="90"/>
      <c r="E33" s="90"/>
      <c r="F33" s="90"/>
      <c r="G33" s="90"/>
      <c r="H33" s="90"/>
      <c r="I33" s="90"/>
      <c r="J33" s="90"/>
      <c r="K33" s="90"/>
      <c r="L33" s="90"/>
    </row>
    <row r="34" spans="1:12" s="75" customFormat="1" ht="13" x14ac:dyDescent="0.25">
      <c r="A34" s="92"/>
      <c r="B34" s="92"/>
      <c r="C34" s="92"/>
      <c r="D34" s="92"/>
      <c r="E34" s="92"/>
      <c r="F34" s="92"/>
      <c r="G34" s="92"/>
      <c r="H34" s="92"/>
      <c r="I34" s="92"/>
      <c r="J34" s="92"/>
      <c r="K34" s="92"/>
      <c r="L34" s="92"/>
    </row>
    <row r="35" spans="1:12" ht="13.5" thickBot="1" x14ac:dyDescent="0.35">
      <c r="A35" s="71" t="s">
        <v>89</v>
      </c>
      <c r="B35" s="71"/>
      <c r="C35" s="64"/>
      <c r="D35" s="64"/>
      <c r="E35" s="64"/>
      <c r="F35" s="64"/>
      <c r="G35" s="64"/>
      <c r="H35" s="64"/>
      <c r="I35" s="156"/>
      <c r="J35" s="156"/>
      <c r="K35" s="156"/>
    </row>
    <row r="36" spans="1:12" s="97" customFormat="1" ht="66.75" customHeight="1" x14ac:dyDescent="0.3">
      <c r="A36" s="93" t="s">
        <v>77</v>
      </c>
      <c r="B36" s="94" t="s">
        <v>19</v>
      </c>
      <c r="C36" s="94" t="s">
        <v>90</v>
      </c>
      <c r="D36" s="94" t="s">
        <v>91</v>
      </c>
      <c r="E36" s="94" t="s">
        <v>92</v>
      </c>
      <c r="F36" s="95" t="s">
        <v>93</v>
      </c>
      <c r="G36" s="96"/>
      <c r="H36" s="96"/>
      <c r="I36" s="96"/>
    </row>
    <row r="37" spans="1:12" ht="39" x14ac:dyDescent="0.3">
      <c r="A37" s="109"/>
      <c r="B37" s="110"/>
      <c r="C37" s="110"/>
      <c r="D37" s="110"/>
      <c r="E37" s="110"/>
      <c r="F37" s="98">
        <f>ROUND((C37*E37)/1000,3)</f>
        <v>0</v>
      </c>
      <c r="G37" s="87"/>
      <c r="H37" s="99" t="s">
        <v>94</v>
      </c>
      <c r="I37" s="116"/>
    </row>
    <row r="38" spans="1:12" ht="13" x14ac:dyDescent="0.3">
      <c r="A38" s="109"/>
      <c r="B38" s="110"/>
      <c r="C38" s="110"/>
      <c r="D38" s="110"/>
      <c r="E38" s="110"/>
      <c r="F38" s="98">
        <f>ROUND((C38*E38)/1000,3)</f>
        <v>0</v>
      </c>
      <c r="G38" s="87"/>
      <c r="H38" s="99" t="s">
        <v>95</v>
      </c>
      <c r="I38" s="116"/>
    </row>
    <row r="39" spans="1:12" ht="13" x14ac:dyDescent="0.3">
      <c r="A39" s="109"/>
      <c r="B39" s="110"/>
      <c r="C39" s="110"/>
      <c r="D39" s="110"/>
      <c r="E39" s="110"/>
      <c r="F39" s="98">
        <f>ROUND((C39*E39)/1000,3)</f>
        <v>0</v>
      </c>
      <c r="G39" s="87"/>
      <c r="H39" s="99" t="s">
        <v>80</v>
      </c>
      <c r="I39" s="100" t="str">
        <f>IF(I38=I37,"Pass", "Fail")</f>
        <v>Pass</v>
      </c>
    </row>
    <row r="40" spans="1:12" ht="13" x14ac:dyDescent="0.3">
      <c r="A40" s="109"/>
      <c r="B40" s="110"/>
      <c r="C40" s="110"/>
      <c r="D40" s="110"/>
      <c r="E40" s="110"/>
      <c r="F40" s="98">
        <f>ROUND((C40*E40)/1000,3)</f>
        <v>0</v>
      </c>
      <c r="G40" s="87"/>
      <c r="H40" s="87"/>
      <c r="I40" s="87"/>
    </row>
    <row r="41" spans="1:12" ht="13" x14ac:dyDescent="0.3">
      <c r="A41" s="109"/>
      <c r="B41" s="110"/>
      <c r="C41" s="110"/>
      <c r="D41" s="110"/>
      <c r="E41" s="110"/>
      <c r="F41" s="98">
        <f>ROUND((C41*E41)/1000,3)</f>
        <v>0</v>
      </c>
      <c r="G41" s="87"/>
      <c r="H41" s="87"/>
      <c r="I41" s="87"/>
    </row>
    <row r="42" spans="1:12" s="75" customFormat="1" ht="13" x14ac:dyDescent="0.3">
      <c r="A42" s="87"/>
      <c r="B42" s="87"/>
      <c r="C42" s="87"/>
      <c r="D42" s="87"/>
      <c r="E42" s="87"/>
      <c r="F42" s="87"/>
      <c r="G42" s="87"/>
      <c r="H42" s="87"/>
      <c r="I42" s="87"/>
    </row>
    <row r="43" spans="1:12" ht="13.5" customHeight="1" x14ac:dyDescent="0.3">
      <c r="A43" s="64"/>
      <c r="B43" s="64"/>
      <c r="C43" s="64"/>
      <c r="D43" s="64"/>
      <c r="E43" s="64"/>
      <c r="F43" s="64"/>
      <c r="G43" s="64"/>
      <c r="H43" s="64"/>
      <c r="I43" s="64"/>
    </row>
    <row r="44" spans="1:12" ht="13.5" customHeight="1" thickBot="1" x14ac:dyDescent="0.35">
      <c r="A44" s="71" t="s">
        <v>96</v>
      </c>
      <c r="B44" s="64"/>
      <c r="C44" s="64"/>
      <c r="D44" s="64"/>
      <c r="E44" s="64"/>
      <c r="F44" s="64"/>
      <c r="G44" s="64"/>
      <c r="H44" s="64"/>
      <c r="I44" s="64"/>
    </row>
    <row r="45" spans="1:12" ht="51.75" customHeight="1" thickBot="1" x14ac:dyDescent="0.35">
      <c r="A45" s="101" t="s">
        <v>77</v>
      </c>
      <c r="B45" s="101" t="s">
        <v>97</v>
      </c>
      <c r="C45" s="102" t="s">
        <v>98</v>
      </c>
      <c r="D45" s="101" t="s">
        <v>99</v>
      </c>
      <c r="E45" s="101" t="s">
        <v>100</v>
      </c>
      <c r="F45" s="101" t="s">
        <v>101</v>
      </c>
      <c r="G45" s="101" t="s">
        <v>102</v>
      </c>
      <c r="H45" s="101" t="s">
        <v>19</v>
      </c>
      <c r="I45" s="101" t="s">
        <v>103</v>
      </c>
      <c r="J45" s="101" t="s">
        <v>104</v>
      </c>
      <c r="K45" s="101" t="s">
        <v>105</v>
      </c>
      <c r="L45" s="101" t="s">
        <v>106</v>
      </c>
    </row>
    <row r="46" spans="1:12" ht="13.5" customHeight="1" x14ac:dyDescent="0.3">
      <c r="A46" s="111"/>
      <c r="B46" s="111"/>
      <c r="C46" s="111"/>
      <c r="D46" s="111"/>
      <c r="E46" s="111"/>
      <c r="F46" s="111"/>
      <c r="G46" s="112"/>
      <c r="H46" s="111"/>
      <c r="I46" s="111"/>
      <c r="J46" s="111"/>
      <c r="K46" s="111"/>
      <c r="L46" s="103">
        <f>ROUND(K46/1000,3)</f>
        <v>0</v>
      </c>
    </row>
    <row r="47" spans="1:12" ht="13.5" customHeight="1" x14ac:dyDescent="0.3">
      <c r="A47" s="111"/>
      <c r="B47" s="110"/>
      <c r="C47" s="110"/>
      <c r="D47" s="110"/>
      <c r="E47" s="110"/>
      <c r="F47" s="110"/>
      <c r="G47" s="110"/>
      <c r="H47" s="111"/>
      <c r="I47" s="110"/>
      <c r="J47" s="110"/>
      <c r="K47" s="111"/>
      <c r="L47" s="103">
        <f>ROUND(K47/1000,3)</f>
        <v>0</v>
      </c>
    </row>
    <row r="48" spans="1:12" ht="13.5" customHeight="1" x14ac:dyDescent="0.3">
      <c r="A48" s="111"/>
      <c r="B48" s="110"/>
      <c r="C48" s="110"/>
      <c r="D48" s="110"/>
      <c r="E48" s="110"/>
      <c r="F48" s="110"/>
      <c r="G48" s="110"/>
      <c r="H48" s="111"/>
      <c r="I48" s="110"/>
      <c r="J48" s="110"/>
      <c r="K48" s="111"/>
      <c r="L48" s="103">
        <f>ROUND(K48/1000,3)</f>
        <v>0</v>
      </c>
    </row>
    <row r="49" spans="1:12" ht="13.5" customHeight="1" x14ac:dyDescent="0.3">
      <c r="A49" s="111"/>
      <c r="B49" s="110"/>
      <c r="C49" s="110"/>
      <c r="D49" s="110"/>
      <c r="E49" s="110"/>
      <c r="F49" s="110"/>
      <c r="G49" s="110"/>
      <c r="H49" s="111"/>
      <c r="I49" s="110"/>
      <c r="J49" s="110"/>
      <c r="K49" s="111"/>
      <c r="L49" s="103">
        <f>ROUND(K49/1000,3)</f>
        <v>0</v>
      </c>
    </row>
    <row r="50" spans="1:12" ht="13.5" customHeight="1" x14ac:dyDescent="0.3">
      <c r="A50" s="111"/>
      <c r="B50" s="110"/>
      <c r="C50" s="110"/>
      <c r="D50" s="110"/>
      <c r="E50" s="110"/>
      <c r="F50" s="110"/>
      <c r="G50" s="110"/>
      <c r="H50" s="111"/>
      <c r="I50" s="110"/>
      <c r="J50" s="110"/>
      <c r="K50" s="111"/>
      <c r="L50" s="103">
        <f>ROUND(K50/1000,3)</f>
        <v>0</v>
      </c>
    </row>
    <row r="51" spans="1:12" ht="19.5" customHeight="1" x14ac:dyDescent="0.3">
      <c r="A51" s="71" t="s">
        <v>81</v>
      </c>
      <c r="B51" s="64"/>
      <c r="C51" s="64"/>
      <c r="D51" s="104"/>
      <c r="E51" s="105"/>
      <c r="F51" s="105"/>
      <c r="I51" s="64"/>
    </row>
    <row r="52" spans="1:12" ht="15" customHeight="1" x14ac:dyDescent="0.3">
      <c r="A52" s="157" t="s">
        <v>107</v>
      </c>
      <c r="B52" s="157"/>
      <c r="C52" s="157"/>
      <c r="D52" s="157"/>
      <c r="E52" s="157"/>
      <c r="F52" s="157"/>
      <c r="G52" s="157"/>
      <c r="H52" s="157"/>
      <c r="I52" s="106"/>
    </row>
    <row r="53" spans="1:12" ht="27.75" customHeight="1" x14ac:dyDescent="0.3">
      <c r="A53" s="127" t="s">
        <v>108</v>
      </c>
      <c r="B53" s="127"/>
      <c r="C53" s="127"/>
      <c r="D53" s="127"/>
      <c r="E53" s="127"/>
      <c r="F53" s="127"/>
      <c r="G53" s="127"/>
      <c r="H53" s="127"/>
      <c r="I53" s="107"/>
    </row>
    <row r="54" spans="1:12" ht="25.5" customHeight="1" x14ac:dyDescent="0.3">
      <c r="A54" s="128" t="s">
        <v>109</v>
      </c>
      <c r="B54" s="128"/>
      <c r="C54" s="128"/>
      <c r="D54" s="128"/>
      <c r="E54" s="128"/>
      <c r="F54" s="128"/>
      <c r="G54" s="128"/>
      <c r="H54" s="128"/>
    </row>
    <row r="55" spans="1:12" ht="27.75" customHeight="1" x14ac:dyDescent="0.3">
      <c r="A55" s="129" t="s">
        <v>110</v>
      </c>
      <c r="B55" s="129"/>
      <c r="C55" s="129"/>
      <c r="D55" s="129"/>
      <c r="E55" s="129"/>
      <c r="F55" s="129"/>
      <c r="G55" s="129"/>
      <c r="H55" s="129"/>
    </row>
  </sheetData>
  <mergeCells count="9">
    <mergeCell ref="A53:H53"/>
    <mergeCell ref="A54:H54"/>
    <mergeCell ref="A55:H55"/>
    <mergeCell ref="A7:L11"/>
    <mergeCell ref="A14:L18"/>
    <mergeCell ref="A21:L25"/>
    <mergeCell ref="A28:L32"/>
    <mergeCell ref="I35:K35"/>
    <mergeCell ref="A52:H52"/>
  </mergeCells>
  <conditionalFormatting sqref="I39">
    <cfRule type="cellIs" dxfId="5" priority="1" stopIfTrue="1" operator="equal">
      <formula>"Fail"</formula>
    </cfRule>
    <cfRule type="cellIs" dxfId="4" priority="2" stopIfTrue="1" operator="equal">
      <formula>"Pass"</formula>
    </cfRule>
  </conditionalFormatting>
  <dataValidations count="1">
    <dataValidation type="list" allowBlank="1" showInputMessage="1" showErrorMessage="1" sqref="A42:B42 G37:G42 H40:I42">
      <formula1>#REF!</formula1>
    </dataValidation>
  </dataValidations>
  <pageMargins left="0.7" right="0.7" top="0.75" bottom="0.75" header="0.3" footer="0.3"/>
  <pageSetup scale="56" fitToHeight="2" orientation="landscape" r:id="rId1"/>
  <headerFooter>
    <oddFooter>&amp;A&amp;RPage &amp;P</oddFooter>
  </headerFooter>
  <rowBreaks count="2" manualBreakCount="2">
    <brk id="42" max="16383" man="1"/>
    <brk id="5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5"/>
  <sheetViews>
    <sheetView workbookViewId="0"/>
  </sheetViews>
  <sheetFormatPr defaultColWidth="9.1796875" defaultRowHeight="14.5" x14ac:dyDescent="0.35"/>
  <cols>
    <col min="1" max="1" width="36" style="31" customWidth="1"/>
    <col min="2" max="2" width="8.7265625" style="31" customWidth="1"/>
    <col min="3" max="3" width="9" style="31" customWidth="1"/>
    <col min="4" max="4" width="8" style="31" customWidth="1"/>
    <col min="5" max="5" width="7" style="31" customWidth="1"/>
    <col min="6" max="6" width="8.1796875" style="31" customWidth="1"/>
    <col min="7" max="7" width="9.54296875" style="31" customWidth="1"/>
    <col min="8" max="30" width="7" style="31" customWidth="1"/>
    <col min="31" max="16384" width="9.1796875" style="31"/>
  </cols>
  <sheetData>
    <row r="1" spans="1:31" s="23" customFormat="1" ht="15.5" x14ac:dyDescent="0.35">
      <c r="A1" s="7" t="s">
        <v>25</v>
      </c>
      <c r="B1" s="24"/>
      <c r="C1" s="24"/>
      <c r="D1" s="24"/>
      <c r="E1" s="24"/>
      <c r="F1" s="24"/>
      <c r="G1" s="24"/>
      <c r="H1" s="24"/>
    </row>
    <row r="2" spans="1:31" s="23" customFormat="1" ht="15.5" x14ac:dyDescent="0.35">
      <c r="A2" s="7"/>
      <c r="B2" s="24"/>
      <c r="C2" s="24"/>
      <c r="D2" s="24"/>
      <c r="E2" s="24"/>
      <c r="F2" s="24"/>
      <c r="G2" s="24"/>
      <c r="H2" s="24"/>
    </row>
    <row r="3" spans="1:31" x14ac:dyDescent="0.35">
      <c r="A3" s="34" t="s">
        <v>46</v>
      </c>
      <c r="B3" s="48"/>
      <c r="C3" s="24"/>
      <c r="D3" s="24"/>
      <c r="E3" s="24"/>
      <c r="F3" s="24"/>
      <c r="G3" s="24"/>
      <c r="H3" s="24"/>
      <c r="I3" s="23"/>
      <c r="J3" s="23"/>
      <c r="K3" s="23"/>
      <c r="L3" s="23"/>
      <c r="M3" s="23"/>
      <c r="N3" s="23"/>
    </row>
    <row r="4" spans="1:31" x14ac:dyDescent="0.35">
      <c r="A4" s="34" t="s">
        <v>27</v>
      </c>
      <c r="B4" s="159"/>
      <c r="C4" s="159"/>
      <c r="D4" s="159"/>
      <c r="E4" s="159"/>
      <c r="F4" s="159"/>
      <c r="G4" s="159"/>
      <c r="H4" s="159"/>
      <c r="I4" s="159"/>
      <c r="J4" s="159"/>
      <c r="K4" s="159"/>
      <c r="L4" s="159"/>
      <c r="M4" s="159"/>
      <c r="N4" s="159"/>
    </row>
    <row r="5" spans="1:31" x14ac:dyDescent="0.35">
      <c r="A5" s="34" t="s">
        <v>24</v>
      </c>
      <c r="B5" s="37"/>
    </row>
    <row r="6" spans="1:31" x14ac:dyDescent="0.35">
      <c r="A6" s="34" t="s">
        <v>23</v>
      </c>
      <c r="B6" s="49" t="s">
        <v>48</v>
      </c>
      <c r="D6" s="36"/>
      <c r="F6" s="49" t="s">
        <v>49</v>
      </c>
      <c r="H6" s="36"/>
    </row>
    <row r="7" spans="1:31" x14ac:dyDescent="0.35">
      <c r="A7" s="34" t="s">
        <v>59</v>
      </c>
      <c r="B7" s="55" t="s">
        <v>60</v>
      </c>
      <c r="D7" s="36"/>
      <c r="F7" s="55" t="s">
        <v>61</v>
      </c>
      <c r="H7" s="59"/>
      <c r="I7" s="60"/>
    </row>
    <row r="8" spans="1:31" x14ac:dyDescent="0.35">
      <c r="A8" s="34" t="s">
        <v>67</v>
      </c>
      <c r="B8" s="55"/>
      <c r="D8" s="36"/>
      <c r="F8" s="56"/>
      <c r="G8" s="57"/>
      <c r="H8" s="58"/>
    </row>
    <row r="9" spans="1:31" x14ac:dyDescent="0.35">
      <c r="A9" s="34" t="s">
        <v>26</v>
      </c>
      <c r="B9" s="36"/>
      <c r="H9" s="44"/>
    </row>
    <row r="10" spans="1:31" x14ac:dyDescent="0.35">
      <c r="B10" s="158" t="s">
        <v>22</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row>
    <row r="11" spans="1:31" x14ac:dyDescent="0.35">
      <c r="B11" s="35">
        <v>75</v>
      </c>
      <c r="C11" s="35">
        <v>75.5</v>
      </c>
      <c r="D11" s="35">
        <v>76</v>
      </c>
      <c r="E11" s="35">
        <v>76.5</v>
      </c>
      <c r="F11" s="35">
        <v>77</v>
      </c>
      <c r="G11" s="35">
        <v>77.5</v>
      </c>
      <c r="H11" s="35">
        <v>78</v>
      </c>
      <c r="I11" s="35">
        <v>78.5</v>
      </c>
      <c r="J11" s="35">
        <v>79</v>
      </c>
      <c r="K11" s="35">
        <v>79.5</v>
      </c>
      <c r="L11" s="35">
        <v>80</v>
      </c>
      <c r="M11" s="35">
        <v>80.5</v>
      </c>
      <c r="N11" s="35">
        <v>81</v>
      </c>
      <c r="O11" s="35">
        <v>81.5</v>
      </c>
      <c r="P11" s="35">
        <v>82</v>
      </c>
      <c r="Q11" s="35">
        <v>82.5</v>
      </c>
      <c r="R11" s="35">
        <v>83</v>
      </c>
      <c r="S11" s="35">
        <v>83.5</v>
      </c>
      <c r="T11" s="35">
        <v>84</v>
      </c>
      <c r="U11" s="35">
        <v>84.5</v>
      </c>
      <c r="V11" s="35">
        <v>85</v>
      </c>
      <c r="W11" s="35">
        <v>85.5</v>
      </c>
      <c r="X11" s="35">
        <v>86</v>
      </c>
      <c r="Y11" s="35">
        <v>86.5</v>
      </c>
      <c r="Z11" s="35">
        <v>87</v>
      </c>
      <c r="AA11" s="35">
        <v>87.5</v>
      </c>
      <c r="AB11" s="35">
        <v>88</v>
      </c>
      <c r="AC11" s="35">
        <v>88.5</v>
      </c>
      <c r="AD11" s="35">
        <v>89</v>
      </c>
      <c r="AE11" s="30"/>
    </row>
    <row r="12" spans="1:31" x14ac:dyDescent="0.35">
      <c r="A12" s="33" t="s">
        <v>47</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1" x14ac:dyDescent="0.35">
      <c r="A13" s="34">
        <v>14</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row>
    <row r="14" spans="1:31" x14ac:dyDescent="0.35">
      <c r="A14" s="34">
        <v>15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row>
    <row r="15" spans="1:31" x14ac:dyDescent="0.35">
      <c r="A15" s="34">
        <v>16</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row>
    <row r="16" spans="1:31" x14ac:dyDescent="0.35">
      <c r="A16" s="34">
        <v>17</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row>
    <row r="17" spans="1:31" x14ac:dyDescent="0.35">
      <c r="A17" s="34">
        <v>18</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row>
    <row r="18" spans="1:31" x14ac:dyDescent="0.35">
      <c r="A18" s="34">
        <v>19</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row>
    <row r="21" spans="1:31" x14ac:dyDescent="0.35">
      <c r="A21" s="34" t="s">
        <v>46</v>
      </c>
      <c r="B21" s="48"/>
      <c r="C21" s="24"/>
      <c r="D21" s="24"/>
      <c r="E21" s="24"/>
      <c r="F21" s="24"/>
      <c r="G21" s="24"/>
      <c r="H21" s="24"/>
      <c r="I21" s="23"/>
      <c r="J21" s="23"/>
      <c r="K21" s="23"/>
      <c r="L21" s="23"/>
      <c r="M21" s="23"/>
      <c r="N21" s="23"/>
    </row>
    <row r="22" spans="1:31" x14ac:dyDescent="0.35">
      <c r="A22" s="34" t="s">
        <v>27</v>
      </c>
      <c r="B22" s="159"/>
      <c r="C22" s="159"/>
      <c r="D22" s="159"/>
      <c r="E22" s="159"/>
      <c r="F22" s="159"/>
      <c r="G22" s="159"/>
      <c r="H22" s="159"/>
      <c r="I22" s="159"/>
      <c r="J22" s="159"/>
      <c r="K22" s="159"/>
      <c r="L22" s="159"/>
      <c r="M22" s="159"/>
      <c r="N22" s="159"/>
    </row>
    <row r="23" spans="1:31" x14ac:dyDescent="0.35">
      <c r="A23" s="34" t="s">
        <v>24</v>
      </c>
      <c r="B23" s="37"/>
    </row>
    <row r="24" spans="1:31" x14ac:dyDescent="0.35">
      <c r="A24" s="34" t="s">
        <v>23</v>
      </c>
      <c r="B24" s="36"/>
    </row>
    <row r="25" spans="1:31" x14ac:dyDescent="0.35">
      <c r="A25" s="34" t="s">
        <v>59</v>
      </c>
      <c r="B25" s="55" t="s">
        <v>60</v>
      </c>
      <c r="D25" s="36"/>
      <c r="F25" s="55" t="s">
        <v>61</v>
      </c>
      <c r="H25" s="59"/>
      <c r="I25" s="60"/>
    </row>
    <row r="26" spans="1:31" x14ac:dyDescent="0.35">
      <c r="A26" s="34" t="s">
        <v>67</v>
      </c>
      <c r="B26" s="55"/>
      <c r="D26" s="36"/>
      <c r="F26" s="56"/>
      <c r="G26" s="57"/>
      <c r="H26" s="58"/>
    </row>
    <row r="27" spans="1:31" x14ac:dyDescent="0.35">
      <c r="A27" s="34" t="s">
        <v>26</v>
      </c>
      <c r="B27" s="36"/>
    </row>
    <row r="28" spans="1:31" x14ac:dyDescent="0.35">
      <c r="B28" s="158" t="s">
        <v>22</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row>
    <row r="29" spans="1:31" x14ac:dyDescent="0.35">
      <c r="B29" s="35">
        <v>75</v>
      </c>
      <c r="C29" s="35">
        <v>75.5</v>
      </c>
      <c r="D29" s="35">
        <v>76</v>
      </c>
      <c r="E29" s="35">
        <v>76.5</v>
      </c>
      <c r="F29" s="35">
        <v>77</v>
      </c>
      <c r="G29" s="35">
        <v>77.5</v>
      </c>
      <c r="H29" s="35">
        <v>78</v>
      </c>
      <c r="I29" s="35">
        <v>78.5</v>
      </c>
      <c r="J29" s="35">
        <v>79</v>
      </c>
      <c r="K29" s="35">
        <v>79.5</v>
      </c>
      <c r="L29" s="35">
        <v>80</v>
      </c>
      <c r="M29" s="35">
        <v>80.5</v>
      </c>
      <c r="N29" s="35">
        <v>81</v>
      </c>
      <c r="O29" s="35">
        <v>81.5</v>
      </c>
      <c r="P29" s="35">
        <v>82</v>
      </c>
      <c r="Q29" s="35">
        <v>82.5</v>
      </c>
      <c r="R29" s="35">
        <v>83</v>
      </c>
      <c r="S29" s="35">
        <v>83.5</v>
      </c>
      <c r="T29" s="35">
        <v>84</v>
      </c>
      <c r="U29" s="35">
        <v>84.5</v>
      </c>
      <c r="V29" s="35">
        <v>85</v>
      </c>
      <c r="W29" s="35">
        <v>85.5</v>
      </c>
      <c r="X29" s="35">
        <v>86</v>
      </c>
      <c r="Y29" s="35">
        <v>86.5</v>
      </c>
      <c r="Z29" s="35">
        <v>87</v>
      </c>
      <c r="AA29" s="35">
        <v>87.5</v>
      </c>
      <c r="AB29" s="35">
        <v>88</v>
      </c>
      <c r="AC29" s="35">
        <v>88.5</v>
      </c>
      <c r="AD29" s="35">
        <v>89</v>
      </c>
      <c r="AE29" s="30"/>
    </row>
    <row r="30" spans="1:31" x14ac:dyDescent="0.35">
      <c r="A30" s="33" t="s">
        <v>47</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1" x14ac:dyDescent="0.35">
      <c r="A31" s="34">
        <v>14</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row>
    <row r="32" spans="1:31" x14ac:dyDescent="0.35">
      <c r="A32" s="34">
        <v>15</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row>
    <row r="33" spans="1:30" x14ac:dyDescent="0.35">
      <c r="A33" s="34">
        <v>16</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row>
    <row r="34" spans="1:30" x14ac:dyDescent="0.35">
      <c r="A34" s="34">
        <v>17</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x14ac:dyDescent="0.35">
      <c r="A35" s="34">
        <v>18</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x14ac:dyDescent="0.35">
      <c r="A36" s="34">
        <v>19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9" spans="1:30" s="23" customFormat="1" ht="15" thickBot="1" x14ac:dyDescent="0.4">
      <c r="A39" s="50" t="s">
        <v>52</v>
      </c>
      <c r="B39" s="24"/>
      <c r="C39" s="24"/>
      <c r="D39" s="24"/>
      <c r="E39" s="24"/>
      <c r="F39" s="24"/>
      <c r="G39" s="24"/>
      <c r="H39" s="24"/>
      <c r="I39" s="24"/>
      <c r="J39" s="24"/>
    </row>
    <row r="40" spans="1:30" s="23" customFormat="1" ht="19.5" customHeight="1" x14ac:dyDescent="0.25">
      <c r="A40" s="160" t="s">
        <v>56</v>
      </c>
      <c r="B40" s="161"/>
      <c r="C40" s="161"/>
      <c r="D40" s="161"/>
      <c r="E40" s="161"/>
      <c r="F40" s="161"/>
      <c r="G40" s="161"/>
      <c r="H40" s="161"/>
      <c r="I40" s="161"/>
      <c r="J40" s="161"/>
      <c r="K40" s="161"/>
      <c r="L40" s="162"/>
      <c r="M40" s="54"/>
      <c r="N40" s="54"/>
      <c r="O40" s="54"/>
      <c r="P40" s="54"/>
      <c r="Q40" s="54"/>
      <c r="R40" s="54"/>
      <c r="S40" s="54"/>
      <c r="T40" s="54"/>
      <c r="U40" s="54"/>
      <c r="V40" s="54"/>
    </row>
    <row r="41" spans="1:30" s="23" customFormat="1" ht="20.25" customHeight="1" x14ac:dyDescent="0.25">
      <c r="A41" s="163"/>
      <c r="B41" s="164"/>
      <c r="C41" s="164"/>
      <c r="D41" s="164"/>
      <c r="E41" s="164"/>
      <c r="F41" s="164"/>
      <c r="G41" s="164"/>
      <c r="H41" s="164"/>
      <c r="I41" s="164"/>
      <c r="J41" s="164"/>
      <c r="K41" s="164"/>
      <c r="L41" s="165"/>
      <c r="M41" s="54"/>
      <c r="N41" s="54"/>
      <c r="O41" s="54"/>
      <c r="P41" s="54"/>
      <c r="Q41" s="54"/>
      <c r="R41" s="54"/>
      <c r="S41" s="54"/>
      <c r="T41" s="54"/>
      <c r="U41" s="54"/>
      <c r="V41" s="54"/>
    </row>
    <row r="42" spans="1:30" s="23" customFormat="1" ht="21" customHeight="1" thickBot="1" x14ac:dyDescent="0.3">
      <c r="A42" s="166"/>
      <c r="B42" s="167"/>
      <c r="C42" s="167"/>
      <c r="D42" s="167"/>
      <c r="E42" s="167"/>
      <c r="F42" s="167"/>
      <c r="G42" s="167"/>
      <c r="H42" s="167"/>
      <c r="I42" s="167"/>
      <c r="J42" s="167"/>
      <c r="K42" s="167"/>
      <c r="L42" s="168"/>
      <c r="M42" s="54"/>
      <c r="N42" s="54"/>
      <c r="O42" s="54"/>
      <c r="P42" s="54"/>
      <c r="Q42" s="54"/>
      <c r="R42" s="54"/>
      <c r="S42" s="54"/>
      <c r="T42" s="54"/>
      <c r="U42" s="54"/>
      <c r="V42" s="54"/>
    </row>
    <row r="43" spans="1:30" x14ac:dyDescent="0.35">
      <c r="A43" s="44"/>
    </row>
    <row r="45" spans="1:30" x14ac:dyDescent="0.35">
      <c r="A45" s="44"/>
    </row>
  </sheetData>
  <sortState ref="B31:B59">
    <sortCondition ref="B31"/>
  </sortState>
  <mergeCells count="5">
    <mergeCell ref="B10:AD10"/>
    <mergeCell ref="B28:AD28"/>
    <mergeCell ref="B4:N4"/>
    <mergeCell ref="B22:N22"/>
    <mergeCell ref="A40:L42"/>
  </mergeCells>
  <dataValidations count="1">
    <dataValidation type="list" allowBlank="1" showInputMessage="1" showErrorMessage="1" sqref="B21">
      <formula1>$N$5:$N$36</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'Historic Program Impacts'!$X$9:$X$30</xm:f>
          </x14:formula1>
          <xm:sqref>B3</xm:sqref>
        </x14:dataValidation>
        <x14:dataValidation type="list" allowBlank="1" showInputMessage="1" showErrorMessage="1">
          <x14:formula1>
            <xm:f>'Historic Program Impacts'!$Y$9:$Y$13</xm:f>
          </x14:formula1>
          <xm:sqref>D25 D7 H7:H8 H25:H26</xm:sqref>
        </x14:dataValidation>
        <x14:dataValidation type="list" allowBlank="1" showInputMessage="1" showErrorMessage="1">
          <x14:formula1>
            <xm:f>'Historic Program Impacts'!$Z$9:$Z$10</xm:f>
          </x14:formula1>
          <xm:sqref>D8 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workbookViewId="0"/>
  </sheetViews>
  <sheetFormatPr defaultColWidth="9.1796875" defaultRowHeight="14.5" x14ac:dyDescent="0.35"/>
  <cols>
    <col min="1" max="1" width="36" style="31" customWidth="1"/>
    <col min="2" max="2" width="8.7265625" style="31" customWidth="1"/>
    <col min="3" max="3" width="9" style="31" customWidth="1"/>
    <col min="4" max="4" width="8" style="31" customWidth="1"/>
    <col min="5" max="5" width="7" style="31" customWidth="1"/>
    <col min="6" max="6" width="8.1796875" style="31" customWidth="1"/>
    <col min="7" max="7" width="9.54296875" style="31" customWidth="1"/>
    <col min="8" max="30" width="7" style="31" customWidth="1"/>
    <col min="31" max="16384" width="9.1796875" style="31"/>
  </cols>
  <sheetData>
    <row r="1" spans="1:31" s="23" customFormat="1" ht="15.5" x14ac:dyDescent="0.35">
      <c r="A1" s="7" t="s">
        <v>25</v>
      </c>
      <c r="B1" s="24"/>
      <c r="C1" s="24"/>
      <c r="D1" s="24"/>
      <c r="E1" s="24"/>
      <c r="F1" s="24"/>
      <c r="G1" s="24"/>
      <c r="H1" s="24"/>
    </row>
    <row r="2" spans="1:31" s="23" customFormat="1" ht="15.5" x14ac:dyDescent="0.35">
      <c r="A2" s="7"/>
      <c r="B2" s="24"/>
      <c r="C2" s="24"/>
      <c r="D2" s="24"/>
      <c r="E2" s="24"/>
      <c r="F2" s="24"/>
      <c r="G2" s="24"/>
      <c r="H2" s="24"/>
    </row>
    <row r="3" spans="1:31" x14ac:dyDescent="0.35">
      <c r="A3" s="34" t="s">
        <v>46</v>
      </c>
      <c r="B3" s="48"/>
      <c r="C3" s="24"/>
      <c r="D3" s="24"/>
      <c r="E3" s="24"/>
      <c r="F3" s="24"/>
      <c r="G3" s="24"/>
      <c r="H3" s="24"/>
      <c r="I3" s="23"/>
      <c r="J3" s="23"/>
      <c r="K3" s="23"/>
      <c r="L3" s="23"/>
      <c r="M3" s="23"/>
      <c r="N3" s="23"/>
    </row>
    <row r="4" spans="1:31" x14ac:dyDescent="0.35">
      <c r="A4" s="34" t="s">
        <v>27</v>
      </c>
      <c r="B4" s="159" t="s">
        <v>57</v>
      </c>
      <c r="C4" s="159"/>
      <c r="D4" s="159"/>
      <c r="E4" s="159"/>
      <c r="F4" s="159"/>
      <c r="G4" s="159"/>
      <c r="H4" s="159"/>
      <c r="I4" s="159"/>
      <c r="J4" s="159"/>
      <c r="K4" s="159"/>
      <c r="L4" s="159"/>
      <c r="M4" s="159"/>
      <c r="N4" s="159"/>
    </row>
    <row r="5" spans="1:31" x14ac:dyDescent="0.35">
      <c r="A5" s="34" t="s">
        <v>24</v>
      </c>
      <c r="B5" s="53">
        <v>81.5</v>
      </c>
    </row>
    <row r="6" spans="1:31" x14ac:dyDescent="0.35">
      <c r="A6" s="34" t="s">
        <v>23</v>
      </c>
      <c r="B6" s="49" t="s">
        <v>48</v>
      </c>
      <c r="D6" s="36">
        <v>13</v>
      </c>
      <c r="F6" s="49" t="s">
        <v>49</v>
      </c>
      <c r="H6" s="36">
        <v>19</v>
      </c>
    </row>
    <row r="7" spans="1:31" x14ac:dyDescent="0.35">
      <c r="A7" s="34" t="s">
        <v>59</v>
      </c>
      <c r="B7" s="55" t="s">
        <v>60</v>
      </c>
      <c r="D7" s="36" t="s">
        <v>62</v>
      </c>
      <c r="F7" s="55" t="s">
        <v>61</v>
      </c>
      <c r="H7" s="36" t="s">
        <v>64</v>
      </c>
      <c r="I7" s="36"/>
    </row>
    <row r="8" spans="1:31" x14ac:dyDescent="0.35">
      <c r="A8" s="34" t="s">
        <v>67</v>
      </c>
      <c r="B8" s="55"/>
      <c r="D8" s="36" t="s">
        <v>69</v>
      </c>
      <c r="F8" s="56"/>
      <c r="G8" s="57"/>
      <c r="H8" s="58"/>
    </row>
    <row r="9" spans="1:31" x14ac:dyDescent="0.35">
      <c r="A9" s="34" t="s">
        <v>26</v>
      </c>
      <c r="B9" s="36">
        <v>750</v>
      </c>
      <c r="H9" s="44"/>
    </row>
    <row r="10" spans="1:31" x14ac:dyDescent="0.35">
      <c r="B10" s="158" t="s">
        <v>22</v>
      </c>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row>
    <row r="11" spans="1:31" x14ac:dyDescent="0.35">
      <c r="B11" s="35">
        <v>75</v>
      </c>
      <c r="C11" s="35">
        <v>75.5</v>
      </c>
      <c r="D11" s="35">
        <v>76</v>
      </c>
      <c r="E11" s="35">
        <v>76.5</v>
      </c>
      <c r="F11" s="35">
        <v>77</v>
      </c>
      <c r="G11" s="35">
        <v>77.5</v>
      </c>
      <c r="H11" s="35">
        <v>78</v>
      </c>
      <c r="I11" s="35">
        <v>78.5</v>
      </c>
      <c r="J11" s="35">
        <v>79</v>
      </c>
      <c r="K11" s="35">
        <v>79.5</v>
      </c>
      <c r="L11" s="35">
        <v>80</v>
      </c>
      <c r="M11" s="35">
        <v>80.5</v>
      </c>
      <c r="N11" s="35">
        <v>81</v>
      </c>
      <c r="O11" s="35">
        <v>81.5</v>
      </c>
      <c r="P11" s="35">
        <v>82</v>
      </c>
      <c r="Q11" s="35">
        <v>82.5</v>
      </c>
      <c r="R11" s="35">
        <v>83</v>
      </c>
      <c r="S11" s="35">
        <v>83.5</v>
      </c>
      <c r="T11" s="35">
        <v>84</v>
      </c>
      <c r="U11" s="35">
        <v>84.5</v>
      </c>
      <c r="V11" s="35">
        <v>85</v>
      </c>
      <c r="W11" s="35">
        <v>85.5</v>
      </c>
      <c r="X11" s="35">
        <v>86</v>
      </c>
      <c r="Y11" s="35">
        <v>86.5</v>
      </c>
      <c r="Z11" s="35">
        <v>87</v>
      </c>
      <c r="AA11" s="35">
        <v>87.5</v>
      </c>
      <c r="AB11" s="35">
        <v>88</v>
      </c>
      <c r="AC11" s="35">
        <v>88.5</v>
      </c>
      <c r="AD11" s="35">
        <v>89</v>
      </c>
      <c r="AE11" s="30"/>
    </row>
    <row r="12" spans="1:31" x14ac:dyDescent="0.35">
      <c r="A12" s="33" t="s">
        <v>47</v>
      </c>
      <c r="B12" s="32">
        <v>0.54739041316583659</v>
      </c>
      <c r="C12" s="32">
        <v>0.56455787031612692</v>
      </c>
      <c r="D12" s="32">
        <v>0.58226373949906973</v>
      </c>
      <c r="E12" s="32">
        <v>0.60052490658858138</v>
      </c>
      <c r="F12" s="32">
        <v>0.6193587870394951</v>
      </c>
      <c r="G12" s="32">
        <v>0.6387833424964704</v>
      </c>
      <c r="H12" s="32">
        <v>0.65881709792379661</v>
      </c>
      <c r="I12" s="32">
        <v>0.67947915927242852</v>
      </c>
      <c r="J12" s="32">
        <v>0.70078923170110063</v>
      </c>
      <c r="K12" s="32">
        <v>0.72276763836890046</v>
      </c>
      <c r="L12" s="32">
        <v>0.7447460450366995</v>
      </c>
      <c r="M12" s="32">
        <v>0.76672445170449921</v>
      </c>
      <c r="N12" s="32">
        <v>0.78870285837229892</v>
      </c>
      <c r="O12" s="32">
        <v>0.81068126504009796</v>
      </c>
      <c r="P12" s="32">
        <v>0.83265967170789779</v>
      </c>
      <c r="Q12" s="32">
        <v>0.85463807837569727</v>
      </c>
      <c r="R12" s="32">
        <v>0.87661648504349698</v>
      </c>
      <c r="S12" s="32">
        <v>0.89859489171129614</v>
      </c>
      <c r="T12" s="32">
        <v>0.92057329837909574</v>
      </c>
      <c r="U12" s="32">
        <v>0.94255170504689567</v>
      </c>
      <c r="V12" s="32">
        <v>0.96453011171469516</v>
      </c>
      <c r="W12" s="32">
        <v>0.98650851838249443</v>
      </c>
      <c r="X12" s="32">
        <v>1.0084869250502941</v>
      </c>
      <c r="Y12" s="32">
        <v>1.0304653317180936</v>
      </c>
      <c r="Z12" s="32">
        <v>1.0524437383858927</v>
      </c>
      <c r="AA12" s="32">
        <v>1.0744221450536928</v>
      </c>
      <c r="AB12" s="32">
        <v>1.0964005517214923</v>
      </c>
      <c r="AC12" s="32">
        <v>1.1183789583892918</v>
      </c>
      <c r="AD12" s="32">
        <v>1.1403573650570911</v>
      </c>
    </row>
    <row r="13" spans="1:31" x14ac:dyDescent="0.35">
      <c r="A13" s="34">
        <v>14</v>
      </c>
      <c r="B13" s="32">
        <v>0.57620043491140693</v>
      </c>
      <c r="C13" s="32">
        <v>0.59427144243802832</v>
      </c>
      <c r="D13" s="32">
        <v>0.61290919947270506</v>
      </c>
      <c r="E13" s="32">
        <v>0.63213148061955937</v>
      </c>
      <c r="F13" s="32">
        <v>0.65195661793631066</v>
      </c>
      <c r="G13" s="32">
        <v>0.67240351841733725</v>
      </c>
      <c r="H13" s="32">
        <v>0.69349168202504907</v>
      </c>
      <c r="I13" s="32">
        <v>0.71524122028676695</v>
      </c>
      <c r="J13" s="32">
        <v>0.73767287547484284</v>
      </c>
      <c r="K13" s="32">
        <v>0.76080804038831629</v>
      </c>
      <c r="L13" s="32">
        <v>0.78394320530178896</v>
      </c>
      <c r="M13" s="32">
        <v>0.80707837021526241</v>
      </c>
      <c r="N13" s="32">
        <v>0.83021353512873575</v>
      </c>
      <c r="O13" s="32">
        <v>0.85334870004220842</v>
      </c>
      <c r="P13" s="32">
        <v>0.87648386495568187</v>
      </c>
      <c r="Q13" s="32">
        <v>0.8996190298691551</v>
      </c>
      <c r="R13" s="32">
        <v>0.92275419478262843</v>
      </c>
      <c r="S13" s="32">
        <v>0.94588935969610122</v>
      </c>
      <c r="T13" s="32">
        <v>0.96902452460957456</v>
      </c>
      <c r="U13" s="32">
        <v>0.99215968952304812</v>
      </c>
      <c r="V13" s="32">
        <v>1.0152948544365212</v>
      </c>
      <c r="W13" s="32">
        <v>1.0384300193499942</v>
      </c>
      <c r="X13" s="32">
        <v>1.0615651842634675</v>
      </c>
      <c r="Y13" s="32">
        <v>1.0847003491769407</v>
      </c>
      <c r="Z13" s="32">
        <v>1.1078355140904135</v>
      </c>
      <c r="AA13" s="32">
        <v>1.1309706790038871</v>
      </c>
      <c r="AB13" s="32">
        <v>1.1541058439173604</v>
      </c>
      <c r="AC13" s="32">
        <v>1.1772410088308336</v>
      </c>
      <c r="AD13" s="32">
        <v>1.2003761737443064</v>
      </c>
    </row>
    <row r="14" spans="1:31" x14ac:dyDescent="0.35">
      <c r="A14" s="34">
        <v>15</v>
      </c>
      <c r="B14" s="32">
        <v>0.44338192679259586</v>
      </c>
      <c r="C14" s="32">
        <v>0.47098829508606699</v>
      </c>
      <c r="D14" s="32">
        <v>0.50031352363139336</v>
      </c>
      <c r="E14" s="32">
        <v>0.53146463413219036</v>
      </c>
      <c r="F14" s="32">
        <v>0.56455531180356788</v>
      </c>
      <c r="G14" s="32">
        <v>0.59970632026353865</v>
      </c>
      <c r="H14" s="32">
        <v>0.63704594225688604</v>
      </c>
      <c r="I14" s="32">
        <v>0.67671044781990031</v>
      </c>
      <c r="J14" s="32">
        <v>0.71884459159453984</v>
      </c>
      <c r="K14" s="32">
        <v>0.76360214110695257</v>
      </c>
      <c r="L14" s="32">
        <v>0.80835969061936552</v>
      </c>
      <c r="M14" s="32">
        <v>0.85311724013177848</v>
      </c>
      <c r="N14" s="32">
        <v>0.89787478964419143</v>
      </c>
      <c r="O14" s="32">
        <v>0.94263233915660438</v>
      </c>
      <c r="P14" s="32">
        <v>0.98738988866901822</v>
      </c>
      <c r="Q14" s="32">
        <v>1.0321474381814311</v>
      </c>
      <c r="R14" s="32">
        <v>1.0769049876938439</v>
      </c>
      <c r="S14" s="32">
        <v>1.121662537206257</v>
      </c>
      <c r="T14" s="32">
        <v>1.16642008671867</v>
      </c>
      <c r="U14" s="32">
        <v>1.2111776362310827</v>
      </c>
      <c r="V14" s="32">
        <v>1.2559351857434968</v>
      </c>
      <c r="W14" s="32">
        <v>1.3006927352559099</v>
      </c>
      <c r="X14" s="32">
        <v>1.3454502847683225</v>
      </c>
      <c r="Y14" s="32">
        <v>1.3902078342807354</v>
      </c>
      <c r="Z14" s="32">
        <v>1.4349653837931484</v>
      </c>
      <c r="AA14" s="32">
        <v>1.4797229333055613</v>
      </c>
      <c r="AB14" s="32">
        <v>1.5244804828179752</v>
      </c>
      <c r="AC14" s="32">
        <v>1.5692380323303881</v>
      </c>
      <c r="AD14" s="32">
        <v>1.6139955818428011</v>
      </c>
    </row>
    <row r="15" spans="1:31" x14ac:dyDescent="0.35">
      <c r="A15" s="34">
        <v>16</v>
      </c>
      <c r="B15" s="32">
        <v>0.51899834163689518</v>
      </c>
      <c r="C15" s="32">
        <v>0.54623987486132586</v>
      </c>
      <c r="D15" s="32">
        <v>0.57491127996179614</v>
      </c>
      <c r="E15" s="32">
        <v>0.60508760901283631</v>
      </c>
      <c r="F15" s="32">
        <v>0.63684785347262862</v>
      </c>
      <c r="G15" s="32">
        <v>0.67027515095601764</v>
      </c>
      <c r="H15" s="32">
        <v>0.70545700286076474</v>
      </c>
      <c r="I15" s="32">
        <v>0.74248550341671482</v>
      </c>
      <c r="J15" s="32">
        <v>0.78145758075744642</v>
      </c>
      <c r="K15" s="32">
        <v>0.82247525064545735</v>
      </c>
      <c r="L15" s="32">
        <v>0.86349292053346827</v>
      </c>
      <c r="M15" s="32">
        <v>0.90451059042148041</v>
      </c>
      <c r="N15" s="32">
        <v>0.94552826030949133</v>
      </c>
      <c r="O15" s="32">
        <v>0.98654593019750225</v>
      </c>
      <c r="P15" s="32">
        <v>1.0275636000855131</v>
      </c>
      <c r="Q15" s="32">
        <v>1.0685812699735251</v>
      </c>
      <c r="R15" s="32">
        <v>1.109598939861536</v>
      </c>
      <c r="S15" s="32">
        <v>1.1506166097495469</v>
      </c>
      <c r="T15" s="32">
        <v>1.1916342796375592</v>
      </c>
      <c r="U15" s="32">
        <v>1.2326519495255701</v>
      </c>
      <c r="V15" s="32">
        <v>1.2736696194135808</v>
      </c>
      <c r="W15" s="32">
        <v>1.3146872893015915</v>
      </c>
      <c r="X15" s="32">
        <v>1.3557049591896038</v>
      </c>
      <c r="Y15" s="32">
        <v>1.3967226290776147</v>
      </c>
      <c r="Z15" s="32">
        <v>1.4377402989656256</v>
      </c>
      <c r="AA15" s="32">
        <v>1.4787579688536376</v>
      </c>
      <c r="AB15" s="32">
        <v>1.5197756387416486</v>
      </c>
      <c r="AC15" s="32">
        <v>1.5607933086296595</v>
      </c>
      <c r="AD15" s="32">
        <v>1.6018109785176704</v>
      </c>
    </row>
    <row r="16" spans="1:31" x14ac:dyDescent="0.35">
      <c r="A16" s="34">
        <v>17</v>
      </c>
      <c r="B16" s="32">
        <v>0.40214766665040952</v>
      </c>
      <c r="C16" s="32">
        <v>0.43281451254541464</v>
      </c>
      <c r="D16" s="32">
        <v>0.46581994079495959</v>
      </c>
      <c r="E16" s="32">
        <v>0.50134228625120647</v>
      </c>
      <c r="F16" s="32">
        <v>0.53957348316743914</v>
      </c>
      <c r="G16" s="32">
        <v>0.5807201022567684</v>
      </c>
      <c r="H16" s="32">
        <v>0.6250044668345226</v>
      </c>
      <c r="I16" s="32">
        <v>0.67266585407506119</v>
      </c>
      <c r="J16" s="32">
        <v>0.72396178787363896</v>
      </c>
      <c r="K16" s="32">
        <v>0.77916943029891095</v>
      </c>
      <c r="L16" s="32">
        <v>0.83437707272418293</v>
      </c>
      <c r="M16" s="32">
        <v>0.88958471514945614</v>
      </c>
      <c r="N16" s="32">
        <v>0.94479235757472813</v>
      </c>
      <c r="O16" s="32">
        <v>1</v>
      </c>
      <c r="P16" s="32">
        <v>1.0552076424252732</v>
      </c>
      <c r="Q16" s="32">
        <v>1.1104152848505451</v>
      </c>
      <c r="R16" s="32">
        <v>1.1656229272758174</v>
      </c>
      <c r="S16" s="32">
        <v>1.2208305697010893</v>
      </c>
      <c r="T16" s="32">
        <v>1.2760382121263623</v>
      </c>
      <c r="U16" s="32">
        <v>1.3312458545516344</v>
      </c>
      <c r="V16" s="32">
        <v>1.3864534969769065</v>
      </c>
      <c r="W16" s="32">
        <v>1.4416611394021785</v>
      </c>
      <c r="X16" s="32">
        <v>1.4968687818274513</v>
      </c>
      <c r="Y16" s="32">
        <v>1.5520764242527236</v>
      </c>
      <c r="Z16" s="32">
        <v>1.6072840666779957</v>
      </c>
      <c r="AA16" s="32">
        <v>1.6624917091032676</v>
      </c>
      <c r="AB16" s="32">
        <v>1.717699351528541</v>
      </c>
      <c r="AC16" s="32">
        <v>1.7729069939538129</v>
      </c>
      <c r="AD16" s="32">
        <v>1.828114636379085</v>
      </c>
    </row>
    <row r="17" spans="1:31" x14ac:dyDescent="0.35">
      <c r="A17" s="34">
        <v>18</v>
      </c>
      <c r="B17" s="32">
        <v>0.57783046022116002</v>
      </c>
      <c r="C17" s="32">
        <v>0.60002979359696262</v>
      </c>
      <c r="D17" s="32">
        <v>0.62308199028866151</v>
      </c>
      <c r="E17" s="32">
        <v>0.64701981595742686</v>
      </c>
      <c r="F17" s="32">
        <v>0.67187729506936567</v>
      </c>
      <c r="G17" s="32">
        <v>0.6976897592568172</v>
      </c>
      <c r="H17" s="32">
        <v>0.72449389753761595</v>
      </c>
      <c r="I17" s="32">
        <v>0.75232780846369718</v>
      </c>
      <c r="J17" s="32">
        <v>0.7812310542731693</v>
      </c>
      <c r="K17" s="32">
        <v>0.81124471712282609</v>
      </c>
      <c r="L17" s="32">
        <v>0.84125837997248265</v>
      </c>
      <c r="M17" s="32">
        <v>0.87127204282213966</v>
      </c>
      <c r="N17" s="32">
        <v>0.90128570567179567</v>
      </c>
      <c r="O17" s="32">
        <v>0.93129936852145256</v>
      </c>
      <c r="P17" s="32">
        <v>0.96131303137110902</v>
      </c>
      <c r="Q17" s="32">
        <v>0.9913266942207658</v>
      </c>
      <c r="R17" s="32">
        <v>1.0213403570704218</v>
      </c>
      <c r="S17" s="32">
        <v>1.0513540199200784</v>
      </c>
      <c r="T17" s="32">
        <v>1.0813676827697354</v>
      </c>
      <c r="U17" s="32">
        <v>1.1113813456193922</v>
      </c>
      <c r="V17" s="32">
        <v>1.1413950084690483</v>
      </c>
      <c r="W17" s="32">
        <v>1.1714086713187051</v>
      </c>
      <c r="X17" s="32">
        <v>1.2014223341683616</v>
      </c>
      <c r="Y17" s="32">
        <v>1.2314359970180184</v>
      </c>
      <c r="Z17" s="32">
        <v>1.2614496598676754</v>
      </c>
      <c r="AA17" s="32">
        <v>1.2914633227173309</v>
      </c>
      <c r="AB17" s="32">
        <v>1.3214769855669881</v>
      </c>
      <c r="AC17" s="32">
        <v>1.3514906484166449</v>
      </c>
      <c r="AD17" s="32">
        <v>1.3815043112663015</v>
      </c>
    </row>
    <row r="18" spans="1:31" x14ac:dyDescent="0.35">
      <c r="A18" s="34">
        <v>19</v>
      </c>
      <c r="B18" s="32">
        <v>0.57783046022116002</v>
      </c>
      <c r="C18" s="32">
        <v>0.60002979359696262</v>
      </c>
      <c r="D18" s="32">
        <v>0.62308199028866151</v>
      </c>
      <c r="E18" s="32">
        <v>0.64701981595742686</v>
      </c>
      <c r="F18" s="32">
        <v>0.67187729506936567</v>
      </c>
      <c r="G18" s="32">
        <v>0.6976897592568172</v>
      </c>
      <c r="H18" s="32">
        <v>0.72449389753761595</v>
      </c>
      <c r="I18" s="32">
        <v>0.75232780846369718</v>
      </c>
      <c r="J18" s="32">
        <v>0.7812310542731693</v>
      </c>
      <c r="K18" s="32">
        <v>0.81124471712282609</v>
      </c>
      <c r="L18" s="32">
        <v>0.84125837997248265</v>
      </c>
      <c r="M18" s="32">
        <v>0.87127204282213966</v>
      </c>
      <c r="N18" s="32">
        <v>0.90128570567179567</v>
      </c>
      <c r="O18" s="32">
        <v>0.93129936852145256</v>
      </c>
      <c r="P18" s="32">
        <v>0.96131303137110902</v>
      </c>
      <c r="Q18" s="32">
        <v>0.9913266942207658</v>
      </c>
      <c r="R18" s="32">
        <v>1.0213403570704218</v>
      </c>
      <c r="S18" s="32">
        <v>1.0513540199200784</v>
      </c>
      <c r="T18" s="32">
        <v>1.0813676827697354</v>
      </c>
      <c r="U18" s="32">
        <v>1.1113813456193922</v>
      </c>
      <c r="V18" s="32">
        <v>1.1413950084690483</v>
      </c>
      <c r="W18" s="32">
        <v>1.1714086713187051</v>
      </c>
      <c r="X18" s="32">
        <v>1.2014223341683616</v>
      </c>
      <c r="Y18" s="32">
        <v>1.2314359970180184</v>
      </c>
      <c r="Z18" s="32">
        <v>1.2614496598676754</v>
      </c>
      <c r="AA18" s="32">
        <v>1.2914633227173309</v>
      </c>
      <c r="AB18" s="32">
        <v>1.3214769855669881</v>
      </c>
      <c r="AC18" s="32">
        <v>1.3514906484166449</v>
      </c>
      <c r="AD18" s="32">
        <v>1.3815043112663015</v>
      </c>
    </row>
    <row r="21" spans="1:31" x14ac:dyDescent="0.35">
      <c r="A21" s="34" t="s">
        <v>46</v>
      </c>
      <c r="B21" s="48"/>
      <c r="C21" s="24"/>
      <c r="D21" s="24"/>
      <c r="E21" s="24"/>
      <c r="F21" s="24"/>
      <c r="G21" s="24"/>
      <c r="H21" s="24"/>
      <c r="I21" s="23"/>
      <c r="J21" s="23"/>
      <c r="K21" s="23"/>
      <c r="L21" s="23"/>
      <c r="M21" s="23"/>
      <c r="N21" s="23"/>
    </row>
    <row r="22" spans="1:31" x14ac:dyDescent="0.35">
      <c r="A22" s="34" t="s">
        <v>27</v>
      </c>
      <c r="B22" s="159" t="s">
        <v>58</v>
      </c>
      <c r="C22" s="159"/>
      <c r="D22" s="159"/>
      <c r="E22" s="159"/>
      <c r="F22" s="159"/>
      <c r="G22" s="159"/>
      <c r="H22" s="159"/>
      <c r="I22" s="159"/>
      <c r="J22" s="159"/>
      <c r="K22" s="159"/>
      <c r="L22" s="159"/>
      <c r="M22" s="159"/>
      <c r="N22" s="159"/>
    </row>
    <row r="23" spans="1:31" x14ac:dyDescent="0.35">
      <c r="A23" s="34" t="s">
        <v>24</v>
      </c>
      <c r="B23" s="53">
        <v>83</v>
      </c>
    </row>
    <row r="24" spans="1:31" x14ac:dyDescent="0.35">
      <c r="A24" s="34" t="s">
        <v>23</v>
      </c>
      <c r="B24" s="49" t="s">
        <v>48</v>
      </c>
      <c r="D24" s="36">
        <v>14</v>
      </c>
      <c r="F24" s="49" t="s">
        <v>49</v>
      </c>
      <c r="H24" s="36">
        <v>18</v>
      </c>
    </row>
    <row r="25" spans="1:31" x14ac:dyDescent="0.35">
      <c r="A25" s="34" t="s">
        <v>59</v>
      </c>
      <c r="B25" s="55" t="s">
        <v>60</v>
      </c>
      <c r="D25" s="36" t="s">
        <v>64</v>
      </c>
      <c r="F25" s="55" t="s">
        <v>61</v>
      </c>
      <c r="H25" s="59" t="s">
        <v>66</v>
      </c>
      <c r="I25" s="60"/>
    </row>
    <row r="26" spans="1:31" x14ac:dyDescent="0.35">
      <c r="A26" s="34" t="s">
        <v>67</v>
      </c>
      <c r="B26" s="55"/>
      <c r="D26" s="36" t="s">
        <v>69</v>
      </c>
      <c r="F26" s="56"/>
      <c r="G26" s="57"/>
      <c r="H26" s="58"/>
    </row>
    <row r="27" spans="1:31" x14ac:dyDescent="0.35">
      <c r="A27" s="34" t="s">
        <v>26</v>
      </c>
      <c r="B27" s="36">
        <v>600</v>
      </c>
    </row>
    <row r="28" spans="1:31" x14ac:dyDescent="0.35">
      <c r="B28" s="158" t="s">
        <v>22</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row>
    <row r="29" spans="1:31" x14ac:dyDescent="0.35">
      <c r="B29" s="35">
        <v>75</v>
      </c>
      <c r="C29" s="35">
        <v>75.5</v>
      </c>
      <c r="D29" s="35">
        <v>76</v>
      </c>
      <c r="E29" s="35">
        <v>76.5</v>
      </c>
      <c r="F29" s="35">
        <v>77</v>
      </c>
      <c r="G29" s="35">
        <v>77.5</v>
      </c>
      <c r="H29" s="35">
        <v>78</v>
      </c>
      <c r="I29" s="35">
        <v>78.5</v>
      </c>
      <c r="J29" s="35">
        <v>79</v>
      </c>
      <c r="K29" s="35">
        <v>79.5</v>
      </c>
      <c r="L29" s="35">
        <v>80</v>
      </c>
      <c r="M29" s="35">
        <v>80.5</v>
      </c>
      <c r="N29" s="35">
        <v>81</v>
      </c>
      <c r="O29" s="35">
        <v>81.5</v>
      </c>
      <c r="P29" s="35">
        <v>82</v>
      </c>
      <c r="Q29" s="35">
        <v>82.5</v>
      </c>
      <c r="R29" s="35">
        <v>83</v>
      </c>
      <c r="S29" s="35">
        <v>83.5</v>
      </c>
      <c r="T29" s="35">
        <v>84</v>
      </c>
      <c r="U29" s="35">
        <v>84.5</v>
      </c>
      <c r="V29" s="35">
        <v>85</v>
      </c>
      <c r="W29" s="35">
        <v>85.5</v>
      </c>
      <c r="X29" s="35">
        <v>86</v>
      </c>
      <c r="Y29" s="35">
        <v>86.5</v>
      </c>
      <c r="Z29" s="35">
        <v>87</v>
      </c>
      <c r="AA29" s="35">
        <v>87.5</v>
      </c>
      <c r="AB29" s="35">
        <v>88</v>
      </c>
      <c r="AC29" s="35">
        <v>88.5</v>
      </c>
      <c r="AD29" s="35">
        <v>89</v>
      </c>
      <c r="AE29" s="30"/>
    </row>
    <row r="30" spans="1:31" x14ac:dyDescent="0.35">
      <c r="A30" s="33" t="s">
        <v>47</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row>
    <row r="31" spans="1:31" x14ac:dyDescent="0.35">
      <c r="A31" s="34">
        <v>14</v>
      </c>
      <c r="B31" s="32">
        <v>0.55236851287998756</v>
      </c>
      <c r="C31" s="32">
        <v>0.56464336872176513</v>
      </c>
      <c r="D31" s="32">
        <v>0.57719099913780436</v>
      </c>
      <c r="E31" s="32">
        <v>0.59001746578531111</v>
      </c>
      <c r="F31" s="32">
        <v>0.6031289650249847</v>
      </c>
      <c r="G31" s="32">
        <v>0.61653183091442887</v>
      </c>
      <c r="H31" s="32">
        <v>0.63023253826808279</v>
      </c>
      <c r="I31" s="32">
        <v>0.64423770578515138</v>
      </c>
      <c r="J31" s="32">
        <v>0.65855409924704356</v>
      </c>
      <c r="K31" s="32">
        <v>0.66599617609278228</v>
      </c>
      <c r="L31" s="32">
        <v>0.68789033183809667</v>
      </c>
      <c r="M31" s="32">
        <v>0.69542536705188618</v>
      </c>
      <c r="N31" s="32">
        <v>0.70306950634374088</v>
      </c>
      <c r="O31" s="32">
        <v>0.72475140292005491</v>
      </c>
      <c r="P31" s="32">
        <v>0.73247074165100678</v>
      </c>
      <c r="Q31" s="32">
        <v>0.74028128776541346</v>
      </c>
      <c r="R31" s="32">
        <v>0.761779384338512</v>
      </c>
      <c r="S31" s="32">
        <v>0.76965189730978179</v>
      </c>
      <c r="T31" s="32">
        <v>0.77760177104261707</v>
      </c>
      <c r="U31" s="32">
        <v>0.79893924797872728</v>
      </c>
      <c r="V31" s="32">
        <v>0.80694098807317438</v>
      </c>
      <c r="W31" s="32">
        <v>0.815009160274073</v>
      </c>
      <c r="X31" s="32">
        <v>0.815009160274073</v>
      </c>
      <c r="Y31" s="32">
        <v>0.815009160274073</v>
      </c>
      <c r="Z31" s="32">
        <v>0.815009160274073</v>
      </c>
      <c r="AA31" s="32">
        <v>0.815009160274073</v>
      </c>
      <c r="AB31" s="32">
        <v>0.815009160274073</v>
      </c>
      <c r="AC31" s="32">
        <v>0.815009160274073</v>
      </c>
      <c r="AD31" s="32">
        <v>0.815009160274073</v>
      </c>
    </row>
    <row r="32" spans="1:31" x14ac:dyDescent="0.35">
      <c r="A32" s="34">
        <v>15</v>
      </c>
      <c r="B32" s="32">
        <v>0.39223254833189103</v>
      </c>
      <c r="C32" s="32">
        <v>0.41006130052879514</v>
      </c>
      <c r="D32" s="32">
        <v>0.42870045055283129</v>
      </c>
      <c r="E32" s="32">
        <v>0.44818683466886899</v>
      </c>
      <c r="F32" s="32">
        <v>0.46855896351745396</v>
      </c>
      <c r="G32" s="32">
        <v>0.48985709822279289</v>
      </c>
      <c r="H32" s="32">
        <v>0.51212332996019261</v>
      </c>
      <c r="I32" s="32">
        <v>0.53540166314020143</v>
      </c>
      <c r="J32" s="32">
        <v>0.55973810237384702</v>
      </c>
      <c r="K32" s="32">
        <v>0.58613536742113548</v>
      </c>
      <c r="L32" s="32">
        <v>0.61250533515076588</v>
      </c>
      <c r="M32" s="32">
        <v>0.62607525586631074</v>
      </c>
      <c r="N32" s="32">
        <v>0.65238778991277568</v>
      </c>
      <c r="O32" s="32">
        <v>0.67868496129160549</v>
      </c>
      <c r="P32" s="32">
        <v>0.6921512435124364</v>
      </c>
      <c r="Q32" s="32">
        <v>0.71841241703773018</v>
      </c>
      <c r="R32" s="32">
        <v>0.74466441258975558</v>
      </c>
      <c r="S32" s="32">
        <v>0.77090832885081606</v>
      </c>
      <c r="T32" s="32">
        <v>0.79714509586987869</v>
      </c>
      <c r="U32" s="32">
        <v>0.81051026393603953</v>
      </c>
      <c r="V32" s="32">
        <v>0.83672750859643708</v>
      </c>
      <c r="W32" s="32">
        <v>0.86294017761161435</v>
      </c>
      <c r="X32" s="32">
        <v>0.86294017761161435</v>
      </c>
      <c r="Y32" s="32">
        <v>0.86294017761161435</v>
      </c>
      <c r="Z32" s="32">
        <v>0.86294017761161435</v>
      </c>
      <c r="AA32" s="32">
        <v>0.86294017761161435</v>
      </c>
      <c r="AB32" s="32">
        <v>0.86294017761161435</v>
      </c>
      <c r="AC32" s="32">
        <v>0.86294017761161435</v>
      </c>
      <c r="AD32" s="32">
        <v>0.86294017761161435</v>
      </c>
    </row>
    <row r="33" spans="1:30" x14ac:dyDescent="0.35">
      <c r="A33" s="34">
        <v>16</v>
      </c>
      <c r="B33" s="32">
        <v>0.58270565249443496</v>
      </c>
      <c r="C33" s="32">
        <v>0.60469454504139464</v>
      </c>
      <c r="D33" s="32">
        <v>0.62751320711842828</v>
      </c>
      <c r="E33" s="32">
        <v>0.65119295078327455</v>
      </c>
      <c r="F33" s="32">
        <v>0.67576626968075648</v>
      </c>
      <c r="G33" s="32">
        <v>0.70126688363097367</v>
      </c>
      <c r="H33" s="32">
        <v>0.72772978490006712</v>
      </c>
      <c r="I33" s="32">
        <v>0.75519128621705056</v>
      </c>
      <c r="J33" s="32">
        <v>0.78368907060259962</v>
      </c>
      <c r="K33" s="32">
        <v>0.80184016397288549</v>
      </c>
      <c r="L33" s="32">
        <v>0.82028516443709232</v>
      </c>
      <c r="M33" s="32">
        <v>0.83898408777297517</v>
      </c>
      <c r="N33" s="32">
        <v>0.85790388793115591</v>
      </c>
      <c r="O33" s="32">
        <v>0.87701701469129589</v>
      </c>
      <c r="P33" s="32">
        <v>0.8963003167660033</v>
      </c>
      <c r="Q33" s="32">
        <v>0.91573419753196295</v>
      </c>
      <c r="R33" s="32">
        <v>0.93530195801760796</v>
      </c>
      <c r="S33" s="32">
        <v>0.95498928041950903</v>
      </c>
      <c r="T33" s="32">
        <v>0.97478381828717431</v>
      </c>
      <c r="U33" s="32">
        <v>0.99467486852980169</v>
      </c>
      <c r="V33" s="32">
        <v>1.0146531067998297</v>
      </c>
      <c r="W33" s="32">
        <v>1.0347103724120026</v>
      </c>
      <c r="X33" s="32">
        <v>1.0347103724120026</v>
      </c>
      <c r="Y33" s="32">
        <v>1.0347103724120026</v>
      </c>
      <c r="Z33" s="32">
        <v>1.0347103724120026</v>
      </c>
      <c r="AA33" s="32">
        <v>1.0347103724120026</v>
      </c>
      <c r="AB33" s="32">
        <v>1.0347103724120026</v>
      </c>
      <c r="AC33" s="32">
        <v>1.0347103724120026</v>
      </c>
      <c r="AD33" s="32">
        <v>1.0347103724120026</v>
      </c>
    </row>
    <row r="34" spans="1:30" x14ac:dyDescent="0.35">
      <c r="A34" s="34">
        <v>17</v>
      </c>
      <c r="B34" s="32">
        <v>0.74394691277194969</v>
      </c>
      <c r="C34" s="32">
        <v>0.77005031322008843</v>
      </c>
      <c r="D34" s="32">
        <v>0.79706962245588098</v>
      </c>
      <c r="E34" s="32">
        <v>0.82503697762977168</v>
      </c>
      <c r="F34" s="32">
        <v>0.85398564351151829</v>
      </c>
      <c r="G34" s="32">
        <v>0.88395005205578203</v>
      </c>
      <c r="H34" s="32">
        <v>0.91496584335598519</v>
      </c>
      <c r="I34" s="32">
        <v>0.94706990803514279</v>
      </c>
      <c r="J34" s="32">
        <v>0.98030043112409515</v>
      </c>
      <c r="K34" s="32">
        <v>0.97404371189004935</v>
      </c>
      <c r="L34" s="32">
        <v>0.97059295298653958</v>
      </c>
      <c r="M34" s="32">
        <v>0.96942574057725706</v>
      </c>
      <c r="N34" s="32">
        <v>0.97014176696293697</v>
      </c>
      <c r="O34" s="32">
        <v>0.98694299215326331</v>
      </c>
      <c r="P34" s="32">
        <v>0.99018670542951948</v>
      </c>
      <c r="Q34" s="32">
        <v>0.99459415989573896</v>
      </c>
      <c r="R34" s="32">
        <v>1</v>
      </c>
      <c r="S34" s="32">
        <v>1.0195091593073053</v>
      </c>
      <c r="T34" s="32">
        <v>1.0262793748457479</v>
      </c>
      <c r="U34" s="32">
        <v>1.0337277943763785</v>
      </c>
      <c r="V34" s="32">
        <v>1.0543248877829263</v>
      </c>
      <c r="W34" s="32">
        <v>1.0627046183494766</v>
      </c>
      <c r="X34" s="32">
        <v>1.0627046183494766</v>
      </c>
      <c r="Y34" s="32">
        <v>1.0627046183494766</v>
      </c>
      <c r="Z34" s="32">
        <v>1.0627046183494766</v>
      </c>
      <c r="AA34" s="32">
        <v>1.0627046183494766</v>
      </c>
      <c r="AB34" s="32">
        <v>1.0627046183494766</v>
      </c>
      <c r="AC34" s="32">
        <v>1.0627046183494766</v>
      </c>
      <c r="AD34" s="32">
        <v>1.0627046183494766</v>
      </c>
    </row>
    <row r="35" spans="1:30" x14ac:dyDescent="0.35">
      <c r="A35" s="34">
        <v>18</v>
      </c>
      <c r="B35" s="32">
        <v>0.70893541497793366</v>
      </c>
      <c r="C35" s="32">
        <v>0.73217919907557094</v>
      </c>
      <c r="D35" s="32">
        <v>0.75618507445509808</v>
      </c>
      <c r="E35" s="32">
        <v>0.78097802771592095</v>
      </c>
      <c r="F35" s="32">
        <v>0.80658386469021359</v>
      </c>
      <c r="G35" s="32">
        <v>0.83302923730300749</v>
      </c>
      <c r="H35" s="32">
        <v>0.86034167131294226</v>
      </c>
      <c r="I35" s="32">
        <v>0.88854959496254715</v>
      </c>
      <c r="J35" s="32">
        <v>0.91768236856787655</v>
      </c>
      <c r="K35" s="32">
        <v>0.93664491717156195</v>
      </c>
      <c r="L35" s="32">
        <v>0.95572013666046152</v>
      </c>
      <c r="M35" s="32">
        <v>0.97489638314221361</v>
      </c>
      <c r="N35" s="32">
        <v>1.0085717313251437</v>
      </c>
      <c r="O35" s="32">
        <v>1.0277877160280482</v>
      </c>
      <c r="P35" s="32">
        <v>1.0470864752617233</v>
      </c>
      <c r="Q35" s="32">
        <v>1.0804928655948502</v>
      </c>
      <c r="R35" s="32">
        <v>1.0998249628053933</v>
      </c>
      <c r="S35" s="32">
        <v>1.1330437223947647</v>
      </c>
      <c r="T35" s="32">
        <v>1.1524097388015913</v>
      </c>
      <c r="U35" s="32">
        <v>1.1854652871591975</v>
      </c>
      <c r="V35" s="32">
        <v>1.2048650548715074</v>
      </c>
      <c r="W35" s="32">
        <v>1.2377774360986842</v>
      </c>
      <c r="X35" s="32">
        <v>1.2377774360986842</v>
      </c>
      <c r="Y35" s="32">
        <v>1.2377774360986842</v>
      </c>
      <c r="Z35" s="32">
        <v>1.2377774360986842</v>
      </c>
      <c r="AA35" s="32">
        <v>1.2377774360986842</v>
      </c>
      <c r="AB35" s="32">
        <v>1.2377774360986842</v>
      </c>
      <c r="AC35" s="32">
        <v>1.2377774360986842</v>
      </c>
      <c r="AD35" s="32">
        <v>1.2377774360986842</v>
      </c>
    </row>
    <row r="36" spans="1:30" x14ac:dyDescent="0.35">
      <c r="A36" s="34">
        <v>19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row r="39" spans="1:30" x14ac:dyDescent="0.35">
      <c r="A39" s="44"/>
    </row>
    <row r="41" spans="1:30" x14ac:dyDescent="0.35">
      <c r="A41" s="44"/>
    </row>
  </sheetData>
  <mergeCells count="4">
    <mergeCell ref="B4:N4"/>
    <mergeCell ref="B10:AD10"/>
    <mergeCell ref="B22:N22"/>
    <mergeCell ref="B28:AD28"/>
  </mergeCells>
  <dataValidations count="1">
    <dataValidation type="list" allowBlank="1" showInputMessage="1" showErrorMessage="1" sqref="B21">
      <formula1>$N$5:$N$31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'Historic Program Impacts'!$X$9:$X$30</xm:f>
          </x14:formula1>
          <xm:sqref>B3</xm:sqref>
        </x14:dataValidation>
        <x14:dataValidation type="list" allowBlank="1" showInputMessage="1" showErrorMessage="1">
          <x14:formula1>
            <xm:f>'Historic Program Impacts'!$Z$9:$Z$10</xm:f>
          </x14:formula1>
          <xm:sqref>D8 D26</xm:sqref>
        </x14:dataValidation>
        <x14:dataValidation type="list" allowBlank="1" showInputMessage="1" showErrorMessage="1">
          <x14:formula1>
            <xm:f>'Historic Program Impacts'!$Y$9:$Y$13</xm:f>
          </x14:formula1>
          <xm:sqref>H7:H8 D7 D25 H25:H26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sheetViews>
  <sheetFormatPr defaultRowHeight="12.5" x14ac:dyDescent="0.25"/>
  <cols>
    <col min="1" max="1" width="16.453125" style="40" customWidth="1"/>
    <col min="2" max="2" width="13.453125" style="40" customWidth="1"/>
    <col min="3" max="3" width="12.26953125" style="40" customWidth="1"/>
    <col min="4" max="4" width="16.1796875" style="40" customWidth="1"/>
    <col min="5" max="21" width="9.1796875" style="40"/>
    <col min="22" max="26" width="0" style="40" hidden="1" customWidth="1"/>
    <col min="27" max="265" width="9.1796875" style="40"/>
    <col min="266" max="266" width="16.453125" style="40" customWidth="1"/>
    <col min="267" max="267" width="10.453125" style="40" customWidth="1"/>
    <col min="268" max="268" width="9.1796875" style="40"/>
    <col min="269" max="269" width="16.1796875" style="40" customWidth="1"/>
    <col min="270" max="270" width="11.54296875" style="40" customWidth="1"/>
    <col min="271" max="521" width="9.1796875" style="40"/>
    <col min="522" max="522" width="16.453125" style="40" customWidth="1"/>
    <col min="523" max="523" width="10.453125" style="40" customWidth="1"/>
    <col min="524" max="524" width="9.1796875" style="40"/>
    <col min="525" max="525" width="16.1796875" style="40" customWidth="1"/>
    <col min="526" max="526" width="11.54296875" style="40" customWidth="1"/>
    <col min="527" max="777" width="9.1796875" style="40"/>
    <col min="778" max="778" width="16.453125" style="40" customWidth="1"/>
    <col min="779" max="779" width="10.453125" style="40" customWidth="1"/>
    <col min="780" max="780" width="9.1796875" style="40"/>
    <col min="781" max="781" width="16.1796875" style="40" customWidth="1"/>
    <col min="782" max="782" width="11.54296875" style="40" customWidth="1"/>
    <col min="783" max="1033" width="9.1796875" style="40"/>
    <col min="1034" max="1034" width="16.453125" style="40" customWidth="1"/>
    <col min="1035" max="1035" width="10.453125" style="40" customWidth="1"/>
    <col min="1036" max="1036" width="9.1796875" style="40"/>
    <col min="1037" max="1037" width="16.1796875" style="40" customWidth="1"/>
    <col min="1038" max="1038" width="11.54296875" style="40" customWidth="1"/>
    <col min="1039" max="1289" width="9.1796875" style="40"/>
    <col min="1290" max="1290" width="16.453125" style="40" customWidth="1"/>
    <col min="1291" max="1291" width="10.453125" style="40" customWidth="1"/>
    <col min="1292" max="1292" width="9.1796875" style="40"/>
    <col min="1293" max="1293" width="16.1796875" style="40" customWidth="1"/>
    <col min="1294" max="1294" width="11.54296875" style="40" customWidth="1"/>
    <col min="1295" max="1545" width="9.1796875" style="40"/>
    <col min="1546" max="1546" width="16.453125" style="40" customWidth="1"/>
    <col min="1547" max="1547" width="10.453125" style="40" customWidth="1"/>
    <col min="1548" max="1548" width="9.1796875" style="40"/>
    <col min="1549" max="1549" width="16.1796875" style="40" customWidth="1"/>
    <col min="1550" max="1550" width="11.54296875" style="40" customWidth="1"/>
    <col min="1551" max="1801" width="9.1796875" style="40"/>
    <col min="1802" max="1802" width="16.453125" style="40" customWidth="1"/>
    <col min="1803" max="1803" width="10.453125" style="40" customWidth="1"/>
    <col min="1804" max="1804" width="9.1796875" style="40"/>
    <col min="1805" max="1805" width="16.1796875" style="40" customWidth="1"/>
    <col min="1806" max="1806" width="11.54296875" style="40" customWidth="1"/>
    <col min="1807" max="2057" width="9.1796875" style="40"/>
    <col min="2058" max="2058" width="16.453125" style="40" customWidth="1"/>
    <col min="2059" max="2059" width="10.453125" style="40" customWidth="1"/>
    <col min="2060" max="2060" width="9.1796875" style="40"/>
    <col min="2061" max="2061" width="16.1796875" style="40" customWidth="1"/>
    <col min="2062" max="2062" width="11.54296875" style="40" customWidth="1"/>
    <col min="2063" max="2313" width="9.1796875" style="40"/>
    <col min="2314" max="2314" width="16.453125" style="40" customWidth="1"/>
    <col min="2315" max="2315" width="10.453125" style="40" customWidth="1"/>
    <col min="2316" max="2316" width="9.1796875" style="40"/>
    <col min="2317" max="2317" width="16.1796875" style="40" customWidth="1"/>
    <col min="2318" max="2318" width="11.54296875" style="40" customWidth="1"/>
    <col min="2319" max="2569" width="9.1796875" style="40"/>
    <col min="2570" max="2570" width="16.453125" style="40" customWidth="1"/>
    <col min="2571" max="2571" width="10.453125" style="40" customWidth="1"/>
    <col min="2572" max="2572" width="9.1796875" style="40"/>
    <col min="2573" max="2573" width="16.1796875" style="40" customWidth="1"/>
    <col min="2574" max="2574" width="11.54296875" style="40" customWidth="1"/>
    <col min="2575" max="2825" width="9.1796875" style="40"/>
    <col min="2826" max="2826" width="16.453125" style="40" customWidth="1"/>
    <col min="2827" max="2827" width="10.453125" style="40" customWidth="1"/>
    <col min="2828" max="2828" width="9.1796875" style="40"/>
    <col min="2829" max="2829" width="16.1796875" style="40" customWidth="1"/>
    <col min="2830" max="2830" width="11.54296875" style="40" customWidth="1"/>
    <col min="2831" max="3081" width="9.1796875" style="40"/>
    <col min="3082" max="3082" width="16.453125" style="40" customWidth="1"/>
    <col min="3083" max="3083" width="10.453125" style="40" customWidth="1"/>
    <col min="3084" max="3084" width="9.1796875" style="40"/>
    <col min="3085" max="3085" width="16.1796875" style="40" customWidth="1"/>
    <col min="3086" max="3086" width="11.54296875" style="40" customWidth="1"/>
    <col min="3087" max="3337" width="9.1796875" style="40"/>
    <col min="3338" max="3338" width="16.453125" style="40" customWidth="1"/>
    <col min="3339" max="3339" width="10.453125" style="40" customWidth="1"/>
    <col min="3340" max="3340" width="9.1796875" style="40"/>
    <col min="3341" max="3341" width="16.1796875" style="40" customWidth="1"/>
    <col min="3342" max="3342" width="11.54296875" style="40" customWidth="1"/>
    <col min="3343" max="3593" width="9.1796875" style="40"/>
    <col min="3594" max="3594" width="16.453125" style="40" customWidth="1"/>
    <col min="3595" max="3595" width="10.453125" style="40" customWidth="1"/>
    <col min="3596" max="3596" width="9.1796875" style="40"/>
    <col min="3597" max="3597" width="16.1796875" style="40" customWidth="1"/>
    <col min="3598" max="3598" width="11.54296875" style="40" customWidth="1"/>
    <col min="3599" max="3849" width="9.1796875" style="40"/>
    <col min="3850" max="3850" width="16.453125" style="40" customWidth="1"/>
    <col min="3851" max="3851" width="10.453125" style="40" customWidth="1"/>
    <col min="3852" max="3852" width="9.1796875" style="40"/>
    <col min="3853" max="3853" width="16.1796875" style="40" customWidth="1"/>
    <col min="3854" max="3854" width="11.54296875" style="40" customWidth="1"/>
    <col min="3855" max="4105" width="9.1796875" style="40"/>
    <col min="4106" max="4106" width="16.453125" style="40" customWidth="1"/>
    <col min="4107" max="4107" width="10.453125" style="40" customWidth="1"/>
    <col min="4108" max="4108" width="9.1796875" style="40"/>
    <col min="4109" max="4109" width="16.1796875" style="40" customWidth="1"/>
    <col min="4110" max="4110" width="11.54296875" style="40" customWidth="1"/>
    <col min="4111" max="4361" width="9.1796875" style="40"/>
    <col min="4362" max="4362" width="16.453125" style="40" customWidth="1"/>
    <col min="4363" max="4363" width="10.453125" style="40" customWidth="1"/>
    <col min="4364" max="4364" width="9.1796875" style="40"/>
    <col min="4365" max="4365" width="16.1796875" style="40" customWidth="1"/>
    <col min="4366" max="4366" width="11.54296875" style="40" customWidth="1"/>
    <col min="4367" max="4617" width="9.1796875" style="40"/>
    <col min="4618" max="4618" width="16.453125" style="40" customWidth="1"/>
    <col min="4619" max="4619" width="10.453125" style="40" customWidth="1"/>
    <col min="4620" max="4620" width="9.1796875" style="40"/>
    <col min="4621" max="4621" width="16.1796875" style="40" customWidth="1"/>
    <col min="4622" max="4622" width="11.54296875" style="40" customWidth="1"/>
    <col min="4623" max="4873" width="9.1796875" style="40"/>
    <col min="4874" max="4874" width="16.453125" style="40" customWidth="1"/>
    <col min="4875" max="4875" width="10.453125" style="40" customWidth="1"/>
    <col min="4876" max="4876" width="9.1796875" style="40"/>
    <col min="4877" max="4877" width="16.1796875" style="40" customWidth="1"/>
    <col min="4878" max="4878" width="11.54296875" style="40" customWidth="1"/>
    <col min="4879" max="5129" width="9.1796875" style="40"/>
    <col min="5130" max="5130" width="16.453125" style="40" customWidth="1"/>
    <col min="5131" max="5131" width="10.453125" style="40" customWidth="1"/>
    <col min="5132" max="5132" width="9.1796875" style="40"/>
    <col min="5133" max="5133" width="16.1796875" style="40" customWidth="1"/>
    <col min="5134" max="5134" width="11.54296875" style="40" customWidth="1"/>
    <col min="5135" max="5385" width="9.1796875" style="40"/>
    <col min="5386" max="5386" width="16.453125" style="40" customWidth="1"/>
    <col min="5387" max="5387" width="10.453125" style="40" customWidth="1"/>
    <col min="5388" max="5388" width="9.1796875" style="40"/>
    <col min="5389" max="5389" width="16.1796875" style="40" customWidth="1"/>
    <col min="5390" max="5390" width="11.54296875" style="40" customWidth="1"/>
    <col min="5391" max="5641" width="9.1796875" style="40"/>
    <col min="5642" max="5642" width="16.453125" style="40" customWidth="1"/>
    <col min="5643" max="5643" width="10.453125" style="40" customWidth="1"/>
    <col min="5644" max="5644" width="9.1796875" style="40"/>
    <col min="5645" max="5645" width="16.1796875" style="40" customWidth="1"/>
    <col min="5646" max="5646" width="11.54296875" style="40" customWidth="1"/>
    <col min="5647" max="5897" width="9.1796875" style="40"/>
    <col min="5898" max="5898" width="16.453125" style="40" customWidth="1"/>
    <col min="5899" max="5899" width="10.453125" style="40" customWidth="1"/>
    <col min="5900" max="5900" width="9.1796875" style="40"/>
    <col min="5901" max="5901" width="16.1796875" style="40" customWidth="1"/>
    <col min="5902" max="5902" width="11.54296875" style="40" customWidth="1"/>
    <col min="5903" max="6153" width="9.1796875" style="40"/>
    <col min="6154" max="6154" width="16.453125" style="40" customWidth="1"/>
    <col min="6155" max="6155" width="10.453125" style="40" customWidth="1"/>
    <col min="6156" max="6156" width="9.1796875" style="40"/>
    <col min="6157" max="6157" width="16.1796875" style="40" customWidth="1"/>
    <col min="6158" max="6158" width="11.54296875" style="40" customWidth="1"/>
    <col min="6159" max="6409" width="9.1796875" style="40"/>
    <col min="6410" max="6410" width="16.453125" style="40" customWidth="1"/>
    <col min="6411" max="6411" width="10.453125" style="40" customWidth="1"/>
    <col min="6412" max="6412" width="9.1796875" style="40"/>
    <col min="6413" max="6413" width="16.1796875" style="40" customWidth="1"/>
    <col min="6414" max="6414" width="11.54296875" style="40" customWidth="1"/>
    <col min="6415" max="6665" width="9.1796875" style="40"/>
    <col min="6666" max="6666" width="16.453125" style="40" customWidth="1"/>
    <col min="6667" max="6667" width="10.453125" style="40" customWidth="1"/>
    <col min="6668" max="6668" width="9.1796875" style="40"/>
    <col min="6669" max="6669" width="16.1796875" style="40" customWidth="1"/>
    <col min="6670" max="6670" width="11.54296875" style="40" customWidth="1"/>
    <col min="6671" max="6921" width="9.1796875" style="40"/>
    <col min="6922" max="6922" width="16.453125" style="40" customWidth="1"/>
    <col min="6923" max="6923" width="10.453125" style="40" customWidth="1"/>
    <col min="6924" max="6924" width="9.1796875" style="40"/>
    <col min="6925" max="6925" width="16.1796875" style="40" customWidth="1"/>
    <col min="6926" max="6926" width="11.54296875" style="40" customWidth="1"/>
    <col min="6927" max="7177" width="9.1796875" style="40"/>
    <col min="7178" max="7178" width="16.453125" style="40" customWidth="1"/>
    <col min="7179" max="7179" width="10.453125" style="40" customWidth="1"/>
    <col min="7180" max="7180" width="9.1796875" style="40"/>
    <col min="7181" max="7181" width="16.1796875" style="40" customWidth="1"/>
    <col min="7182" max="7182" width="11.54296875" style="40" customWidth="1"/>
    <col min="7183" max="7433" width="9.1796875" style="40"/>
    <col min="7434" max="7434" width="16.453125" style="40" customWidth="1"/>
    <col min="7435" max="7435" width="10.453125" style="40" customWidth="1"/>
    <col min="7436" max="7436" width="9.1796875" style="40"/>
    <col min="7437" max="7437" width="16.1796875" style="40" customWidth="1"/>
    <col min="7438" max="7438" width="11.54296875" style="40" customWidth="1"/>
    <col min="7439" max="7689" width="9.1796875" style="40"/>
    <col min="7690" max="7690" width="16.453125" style="40" customWidth="1"/>
    <col min="7691" max="7691" width="10.453125" style="40" customWidth="1"/>
    <col min="7692" max="7692" width="9.1796875" style="40"/>
    <col min="7693" max="7693" width="16.1796875" style="40" customWidth="1"/>
    <col min="7694" max="7694" width="11.54296875" style="40" customWidth="1"/>
    <col min="7695" max="7945" width="9.1796875" style="40"/>
    <col min="7946" max="7946" width="16.453125" style="40" customWidth="1"/>
    <col min="7947" max="7947" width="10.453125" style="40" customWidth="1"/>
    <col min="7948" max="7948" width="9.1796875" style="40"/>
    <col min="7949" max="7949" width="16.1796875" style="40" customWidth="1"/>
    <col min="7950" max="7950" width="11.54296875" style="40" customWidth="1"/>
    <col min="7951" max="8201" width="9.1796875" style="40"/>
    <col min="8202" max="8202" width="16.453125" style="40" customWidth="1"/>
    <col min="8203" max="8203" width="10.453125" style="40" customWidth="1"/>
    <col min="8204" max="8204" width="9.1796875" style="40"/>
    <col min="8205" max="8205" width="16.1796875" style="40" customWidth="1"/>
    <col min="8206" max="8206" width="11.54296875" style="40" customWidth="1"/>
    <col min="8207" max="8457" width="9.1796875" style="40"/>
    <col min="8458" max="8458" width="16.453125" style="40" customWidth="1"/>
    <col min="8459" max="8459" width="10.453125" style="40" customWidth="1"/>
    <col min="8460" max="8460" width="9.1796875" style="40"/>
    <col min="8461" max="8461" width="16.1796875" style="40" customWidth="1"/>
    <col min="8462" max="8462" width="11.54296875" style="40" customWidth="1"/>
    <col min="8463" max="8713" width="9.1796875" style="40"/>
    <col min="8714" max="8714" width="16.453125" style="40" customWidth="1"/>
    <col min="8715" max="8715" width="10.453125" style="40" customWidth="1"/>
    <col min="8716" max="8716" width="9.1796875" style="40"/>
    <col min="8717" max="8717" width="16.1796875" style="40" customWidth="1"/>
    <col min="8718" max="8718" width="11.54296875" style="40" customWidth="1"/>
    <col min="8719" max="8969" width="9.1796875" style="40"/>
    <col min="8970" max="8970" width="16.453125" style="40" customWidth="1"/>
    <col min="8971" max="8971" width="10.453125" style="40" customWidth="1"/>
    <col min="8972" max="8972" width="9.1796875" style="40"/>
    <col min="8973" max="8973" width="16.1796875" style="40" customWidth="1"/>
    <col min="8974" max="8974" width="11.54296875" style="40" customWidth="1"/>
    <col min="8975" max="9225" width="9.1796875" style="40"/>
    <col min="9226" max="9226" width="16.453125" style="40" customWidth="1"/>
    <col min="9227" max="9227" width="10.453125" style="40" customWidth="1"/>
    <col min="9228" max="9228" width="9.1796875" style="40"/>
    <col min="9229" max="9229" width="16.1796875" style="40" customWidth="1"/>
    <col min="9230" max="9230" width="11.54296875" style="40" customWidth="1"/>
    <col min="9231" max="9481" width="9.1796875" style="40"/>
    <col min="9482" max="9482" width="16.453125" style="40" customWidth="1"/>
    <col min="9483" max="9483" width="10.453125" style="40" customWidth="1"/>
    <col min="9484" max="9484" width="9.1796875" style="40"/>
    <col min="9485" max="9485" width="16.1796875" style="40" customWidth="1"/>
    <col min="9486" max="9486" width="11.54296875" style="40" customWidth="1"/>
    <col min="9487" max="9737" width="9.1796875" style="40"/>
    <col min="9738" max="9738" width="16.453125" style="40" customWidth="1"/>
    <col min="9739" max="9739" width="10.453125" style="40" customWidth="1"/>
    <col min="9740" max="9740" width="9.1796875" style="40"/>
    <col min="9741" max="9741" width="16.1796875" style="40" customWidth="1"/>
    <col min="9742" max="9742" width="11.54296875" style="40" customWidth="1"/>
    <col min="9743" max="9993" width="9.1796875" style="40"/>
    <col min="9994" max="9994" width="16.453125" style="40" customWidth="1"/>
    <col min="9995" max="9995" width="10.453125" style="40" customWidth="1"/>
    <col min="9996" max="9996" width="9.1796875" style="40"/>
    <col min="9997" max="9997" width="16.1796875" style="40" customWidth="1"/>
    <col min="9998" max="9998" width="11.54296875" style="40" customWidth="1"/>
    <col min="9999" max="10249" width="9.1796875" style="40"/>
    <col min="10250" max="10250" width="16.453125" style="40" customWidth="1"/>
    <col min="10251" max="10251" width="10.453125" style="40" customWidth="1"/>
    <col min="10252" max="10252" width="9.1796875" style="40"/>
    <col min="10253" max="10253" width="16.1796875" style="40" customWidth="1"/>
    <col min="10254" max="10254" width="11.54296875" style="40" customWidth="1"/>
    <col min="10255" max="10505" width="9.1796875" style="40"/>
    <col min="10506" max="10506" width="16.453125" style="40" customWidth="1"/>
    <col min="10507" max="10507" width="10.453125" style="40" customWidth="1"/>
    <col min="10508" max="10508" width="9.1796875" style="40"/>
    <col min="10509" max="10509" width="16.1796875" style="40" customWidth="1"/>
    <col min="10510" max="10510" width="11.54296875" style="40" customWidth="1"/>
    <col min="10511" max="10761" width="9.1796875" style="40"/>
    <col min="10762" max="10762" width="16.453125" style="40" customWidth="1"/>
    <col min="10763" max="10763" width="10.453125" style="40" customWidth="1"/>
    <col min="10764" max="10764" width="9.1796875" style="40"/>
    <col min="10765" max="10765" width="16.1796875" style="40" customWidth="1"/>
    <col min="10766" max="10766" width="11.54296875" style="40" customWidth="1"/>
    <col min="10767" max="11017" width="9.1796875" style="40"/>
    <col min="11018" max="11018" width="16.453125" style="40" customWidth="1"/>
    <col min="11019" max="11019" width="10.453125" style="40" customWidth="1"/>
    <col min="11020" max="11020" width="9.1796875" style="40"/>
    <col min="11021" max="11021" width="16.1796875" style="40" customWidth="1"/>
    <col min="11022" max="11022" width="11.54296875" style="40" customWidth="1"/>
    <col min="11023" max="11273" width="9.1796875" style="40"/>
    <col min="11274" max="11274" width="16.453125" style="40" customWidth="1"/>
    <col min="11275" max="11275" width="10.453125" style="40" customWidth="1"/>
    <col min="11276" max="11276" width="9.1796875" style="40"/>
    <col min="11277" max="11277" width="16.1796875" style="40" customWidth="1"/>
    <col min="11278" max="11278" width="11.54296875" style="40" customWidth="1"/>
    <col min="11279" max="11529" width="9.1796875" style="40"/>
    <col min="11530" max="11530" width="16.453125" style="40" customWidth="1"/>
    <col min="11531" max="11531" width="10.453125" style="40" customWidth="1"/>
    <col min="11532" max="11532" width="9.1796875" style="40"/>
    <col min="11533" max="11533" width="16.1796875" style="40" customWidth="1"/>
    <col min="11534" max="11534" width="11.54296875" style="40" customWidth="1"/>
    <col min="11535" max="11785" width="9.1796875" style="40"/>
    <col min="11786" max="11786" width="16.453125" style="40" customWidth="1"/>
    <col min="11787" max="11787" width="10.453125" style="40" customWidth="1"/>
    <col min="11788" max="11788" width="9.1796875" style="40"/>
    <col min="11789" max="11789" width="16.1796875" style="40" customWidth="1"/>
    <col min="11790" max="11790" width="11.54296875" style="40" customWidth="1"/>
    <col min="11791" max="12041" width="9.1796875" style="40"/>
    <col min="12042" max="12042" width="16.453125" style="40" customWidth="1"/>
    <col min="12043" max="12043" width="10.453125" style="40" customWidth="1"/>
    <col min="12044" max="12044" width="9.1796875" style="40"/>
    <col min="12045" max="12045" width="16.1796875" style="40" customWidth="1"/>
    <col min="12046" max="12046" width="11.54296875" style="40" customWidth="1"/>
    <col min="12047" max="12297" width="9.1796875" style="40"/>
    <col min="12298" max="12298" width="16.453125" style="40" customWidth="1"/>
    <col min="12299" max="12299" width="10.453125" style="40" customWidth="1"/>
    <col min="12300" max="12300" width="9.1796875" style="40"/>
    <col min="12301" max="12301" width="16.1796875" style="40" customWidth="1"/>
    <col min="12302" max="12302" width="11.54296875" style="40" customWidth="1"/>
    <col min="12303" max="12553" width="9.1796875" style="40"/>
    <col min="12554" max="12554" width="16.453125" style="40" customWidth="1"/>
    <col min="12555" max="12555" width="10.453125" style="40" customWidth="1"/>
    <col min="12556" max="12556" width="9.1796875" style="40"/>
    <col min="12557" max="12557" width="16.1796875" style="40" customWidth="1"/>
    <col min="12558" max="12558" width="11.54296875" style="40" customWidth="1"/>
    <col min="12559" max="12809" width="9.1796875" style="40"/>
    <col min="12810" max="12810" width="16.453125" style="40" customWidth="1"/>
    <col min="12811" max="12811" width="10.453125" style="40" customWidth="1"/>
    <col min="12812" max="12812" width="9.1796875" style="40"/>
    <col min="12813" max="12813" width="16.1796875" style="40" customWidth="1"/>
    <col min="12814" max="12814" width="11.54296875" style="40" customWidth="1"/>
    <col min="12815" max="13065" width="9.1796875" style="40"/>
    <col min="13066" max="13066" width="16.453125" style="40" customWidth="1"/>
    <col min="13067" max="13067" width="10.453125" style="40" customWidth="1"/>
    <col min="13068" max="13068" width="9.1796875" style="40"/>
    <col min="13069" max="13069" width="16.1796875" style="40" customWidth="1"/>
    <col min="13070" max="13070" width="11.54296875" style="40" customWidth="1"/>
    <col min="13071" max="13321" width="9.1796875" style="40"/>
    <col min="13322" max="13322" width="16.453125" style="40" customWidth="1"/>
    <col min="13323" max="13323" width="10.453125" style="40" customWidth="1"/>
    <col min="13324" max="13324" width="9.1796875" style="40"/>
    <col min="13325" max="13325" width="16.1796875" style="40" customWidth="1"/>
    <col min="13326" max="13326" width="11.54296875" style="40" customWidth="1"/>
    <col min="13327" max="13577" width="9.1796875" style="40"/>
    <col min="13578" max="13578" width="16.453125" style="40" customWidth="1"/>
    <col min="13579" max="13579" width="10.453125" style="40" customWidth="1"/>
    <col min="13580" max="13580" width="9.1796875" style="40"/>
    <col min="13581" max="13581" width="16.1796875" style="40" customWidth="1"/>
    <col min="13582" max="13582" width="11.54296875" style="40" customWidth="1"/>
    <col min="13583" max="13833" width="9.1796875" style="40"/>
    <col min="13834" max="13834" width="16.453125" style="40" customWidth="1"/>
    <col min="13835" max="13835" width="10.453125" style="40" customWidth="1"/>
    <col min="13836" max="13836" width="9.1796875" style="40"/>
    <col min="13837" max="13837" width="16.1796875" style="40" customWidth="1"/>
    <col min="13838" max="13838" width="11.54296875" style="40" customWidth="1"/>
    <col min="13839" max="14089" width="9.1796875" style="40"/>
    <col min="14090" max="14090" width="16.453125" style="40" customWidth="1"/>
    <col min="14091" max="14091" width="10.453125" style="40" customWidth="1"/>
    <col min="14092" max="14092" width="9.1796875" style="40"/>
    <col min="14093" max="14093" width="16.1796875" style="40" customWidth="1"/>
    <col min="14094" max="14094" width="11.54296875" style="40" customWidth="1"/>
    <col min="14095" max="14345" width="9.1796875" style="40"/>
    <col min="14346" max="14346" width="16.453125" style="40" customWidth="1"/>
    <col min="14347" max="14347" width="10.453125" style="40" customWidth="1"/>
    <col min="14348" max="14348" width="9.1796875" style="40"/>
    <col min="14349" max="14349" width="16.1796875" style="40" customWidth="1"/>
    <col min="14350" max="14350" width="11.54296875" style="40" customWidth="1"/>
    <col min="14351" max="14601" width="9.1796875" style="40"/>
    <col min="14602" max="14602" width="16.453125" style="40" customWidth="1"/>
    <col min="14603" max="14603" width="10.453125" style="40" customWidth="1"/>
    <col min="14604" max="14604" width="9.1796875" style="40"/>
    <col min="14605" max="14605" width="16.1796875" style="40" customWidth="1"/>
    <col min="14606" max="14606" width="11.54296875" style="40" customWidth="1"/>
    <col min="14607" max="14857" width="9.1796875" style="40"/>
    <col min="14858" max="14858" width="16.453125" style="40" customWidth="1"/>
    <col min="14859" max="14859" width="10.453125" style="40" customWidth="1"/>
    <col min="14860" max="14860" width="9.1796875" style="40"/>
    <col min="14861" max="14861" width="16.1796875" style="40" customWidth="1"/>
    <col min="14862" max="14862" width="11.54296875" style="40" customWidth="1"/>
    <col min="14863" max="15113" width="9.1796875" style="40"/>
    <col min="15114" max="15114" width="16.453125" style="40" customWidth="1"/>
    <col min="15115" max="15115" width="10.453125" style="40" customWidth="1"/>
    <col min="15116" max="15116" width="9.1796875" style="40"/>
    <col min="15117" max="15117" width="16.1796875" style="40" customWidth="1"/>
    <col min="15118" max="15118" width="11.54296875" style="40" customWidth="1"/>
    <col min="15119" max="15369" width="9.1796875" style="40"/>
    <col min="15370" max="15370" width="16.453125" style="40" customWidth="1"/>
    <col min="15371" max="15371" width="10.453125" style="40" customWidth="1"/>
    <col min="15372" max="15372" width="9.1796875" style="40"/>
    <col min="15373" max="15373" width="16.1796875" style="40" customWidth="1"/>
    <col min="15374" max="15374" width="11.54296875" style="40" customWidth="1"/>
    <col min="15375" max="15625" width="9.1796875" style="40"/>
    <col min="15626" max="15626" width="16.453125" style="40" customWidth="1"/>
    <col min="15627" max="15627" width="10.453125" style="40" customWidth="1"/>
    <col min="15628" max="15628" width="9.1796875" style="40"/>
    <col min="15629" max="15629" width="16.1796875" style="40" customWidth="1"/>
    <col min="15630" max="15630" width="11.54296875" style="40" customWidth="1"/>
    <col min="15631" max="15881" width="9.1796875" style="40"/>
    <col min="15882" max="15882" width="16.453125" style="40" customWidth="1"/>
    <col min="15883" max="15883" width="10.453125" style="40" customWidth="1"/>
    <col min="15884" max="15884" width="9.1796875" style="40"/>
    <col min="15885" max="15885" width="16.1796875" style="40" customWidth="1"/>
    <col min="15886" max="15886" width="11.54296875" style="40" customWidth="1"/>
    <col min="15887" max="16137" width="9.1796875" style="40"/>
    <col min="16138" max="16138" width="16.453125" style="40" customWidth="1"/>
    <col min="16139" max="16139" width="10.453125" style="40" customWidth="1"/>
    <col min="16140" max="16140" width="9.1796875" style="40"/>
    <col min="16141" max="16141" width="16.1796875" style="40" customWidth="1"/>
    <col min="16142" max="16142" width="11.54296875" style="40" customWidth="1"/>
    <col min="16143" max="16384" width="9.1796875" style="40"/>
  </cols>
  <sheetData>
    <row r="1" spans="1:26" s="23" customFormat="1" ht="15.5" x14ac:dyDescent="0.35">
      <c r="A1" s="7" t="s">
        <v>51</v>
      </c>
    </row>
    <row r="2" spans="1:26" s="23" customFormat="1" ht="13" x14ac:dyDescent="0.3">
      <c r="A2" s="1"/>
      <c r="B2" s="2"/>
      <c r="C2" s="2"/>
      <c r="D2" s="2"/>
      <c r="E2" s="24"/>
      <c r="F2" s="24"/>
    </row>
    <row r="3" spans="1:26" s="23" customFormat="1" ht="15" thickBot="1" x14ac:dyDescent="0.4">
      <c r="A3" s="50" t="s">
        <v>52</v>
      </c>
      <c r="B3" s="24"/>
      <c r="C3" s="24"/>
      <c r="D3" s="24"/>
      <c r="E3" s="24"/>
      <c r="F3" s="24"/>
      <c r="G3" s="24"/>
      <c r="H3" s="24"/>
      <c r="I3" s="24"/>
      <c r="J3" s="24"/>
    </row>
    <row r="4" spans="1:26" s="23" customFormat="1" ht="19.5" customHeight="1" x14ac:dyDescent="0.25">
      <c r="A4" s="160" t="s">
        <v>55</v>
      </c>
      <c r="B4" s="161"/>
      <c r="C4" s="161"/>
      <c r="D4" s="161"/>
      <c r="E4" s="161"/>
      <c r="F4" s="161"/>
      <c r="G4" s="161"/>
      <c r="H4" s="161"/>
      <c r="I4" s="161"/>
      <c r="J4" s="161"/>
      <c r="K4" s="161"/>
      <c r="L4" s="162"/>
      <c r="M4" s="54"/>
      <c r="N4" s="54"/>
      <c r="O4" s="54"/>
      <c r="P4" s="54"/>
      <c r="Q4" s="54"/>
      <c r="R4" s="54"/>
      <c r="S4" s="54"/>
      <c r="T4" s="54"/>
      <c r="U4" s="54"/>
      <c r="V4" s="54"/>
    </row>
    <row r="5" spans="1:26" s="23" customFormat="1" ht="20.25" customHeight="1" x14ac:dyDescent="0.25">
      <c r="A5" s="163"/>
      <c r="B5" s="164"/>
      <c r="C5" s="164"/>
      <c r="D5" s="164"/>
      <c r="E5" s="164"/>
      <c r="F5" s="164"/>
      <c r="G5" s="164"/>
      <c r="H5" s="164"/>
      <c r="I5" s="164"/>
      <c r="J5" s="164"/>
      <c r="K5" s="164"/>
      <c r="L5" s="165"/>
      <c r="M5" s="54"/>
      <c r="N5" s="54"/>
      <c r="O5" s="54"/>
      <c r="P5" s="54"/>
      <c r="Q5" s="54"/>
      <c r="R5" s="54"/>
      <c r="S5" s="54"/>
      <c r="T5" s="54"/>
      <c r="U5" s="54"/>
      <c r="V5" s="54"/>
    </row>
    <row r="6" spans="1:26" s="23" customFormat="1" ht="21" customHeight="1" thickBot="1" x14ac:dyDescent="0.3">
      <c r="A6" s="166"/>
      <c r="B6" s="167"/>
      <c r="C6" s="167"/>
      <c r="D6" s="167"/>
      <c r="E6" s="167"/>
      <c r="F6" s="167"/>
      <c r="G6" s="167"/>
      <c r="H6" s="167"/>
      <c r="I6" s="167"/>
      <c r="J6" s="167"/>
      <c r="K6" s="167"/>
      <c r="L6" s="168"/>
      <c r="M6" s="54"/>
      <c r="N6" s="54"/>
      <c r="O6" s="54"/>
      <c r="P6" s="54"/>
      <c r="Q6" s="54"/>
      <c r="R6" s="54"/>
      <c r="S6" s="54"/>
      <c r="T6" s="54"/>
      <c r="U6" s="54"/>
      <c r="V6" s="54"/>
    </row>
    <row r="7" spans="1:26" s="23" customFormat="1" x14ac:dyDescent="0.25">
      <c r="A7" s="40"/>
      <c r="B7" s="40"/>
      <c r="C7" s="40"/>
      <c r="D7" s="40"/>
      <c r="E7" s="40"/>
      <c r="F7" s="40"/>
      <c r="G7" s="40"/>
      <c r="H7" s="40"/>
      <c r="I7" s="40"/>
      <c r="J7" s="40"/>
      <c r="K7" s="40"/>
      <c r="L7" s="40"/>
      <c r="M7" s="40"/>
      <c r="N7" s="40"/>
      <c r="O7" s="40"/>
      <c r="P7" s="40"/>
      <c r="Q7" s="40"/>
      <c r="R7" s="40"/>
      <c r="S7" s="40"/>
      <c r="T7" s="40"/>
      <c r="U7" s="40"/>
      <c r="V7" s="40"/>
    </row>
    <row r="9" spans="1:26" x14ac:dyDescent="0.25">
      <c r="A9" s="40" t="s">
        <v>17</v>
      </c>
      <c r="B9" s="40" t="s">
        <v>28</v>
      </c>
      <c r="C9" s="45" t="s">
        <v>43</v>
      </c>
      <c r="D9" s="40" t="s">
        <v>39</v>
      </c>
      <c r="F9" s="40" t="s">
        <v>70</v>
      </c>
      <c r="H9" s="40" t="s">
        <v>71</v>
      </c>
      <c r="X9" s="40" t="s">
        <v>29</v>
      </c>
      <c r="Y9" s="40" t="s">
        <v>66</v>
      </c>
      <c r="Z9" s="40" t="s">
        <v>68</v>
      </c>
    </row>
    <row r="10" spans="1:26" x14ac:dyDescent="0.25">
      <c r="B10" s="51" t="s">
        <v>54</v>
      </c>
      <c r="C10" s="41" t="s">
        <v>30</v>
      </c>
      <c r="D10" s="41" t="s">
        <v>31</v>
      </c>
      <c r="F10" s="41" t="s">
        <v>72</v>
      </c>
      <c r="G10" s="41"/>
      <c r="H10" s="41" t="s">
        <v>73</v>
      </c>
      <c r="X10" s="40" t="s">
        <v>0</v>
      </c>
      <c r="Y10" s="40" t="s">
        <v>62</v>
      </c>
      <c r="Z10" s="40" t="s">
        <v>69</v>
      </c>
    </row>
    <row r="11" spans="1:26" x14ac:dyDescent="0.25">
      <c r="A11" s="46" t="s">
        <v>29</v>
      </c>
      <c r="B11" s="52">
        <v>40344</v>
      </c>
      <c r="C11" s="46">
        <v>17</v>
      </c>
      <c r="D11" s="46">
        <v>123.4</v>
      </c>
      <c r="F11" s="46">
        <v>80.819999999999993</v>
      </c>
      <c r="H11" s="113">
        <v>0.75</v>
      </c>
      <c r="I11" s="46" t="s">
        <v>53</v>
      </c>
      <c r="X11" s="40" t="s">
        <v>1</v>
      </c>
      <c r="Y11" s="40" t="s">
        <v>63</v>
      </c>
    </row>
    <row r="12" spans="1:26" x14ac:dyDescent="0.25">
      <c r="B12" s="46"/>
      <c r="X12" s="40" t="s">
        <v>32</v>
      </c>
      <c r="Y12" s="40" t="s">
        <v>64</v>
      </c>
    </row>
    <row r="13" spans="1:26" x14ac:dyDescent="0.25">
      <c r="X13" s="40" t="s">
        <v>2</v>
      </c>
      <c r="Y13" s="40" t="s">
        <v>65</v>
      </c>
    </row>
    <row r="14" spans="1:26" x14ac:dyDescent="0.25">
      <c r="B14" s="46"/>
      <c r="X14" s="40" t="s">
        <v>33</v>
      </c>
    </row>
    <row r="15" spans="1:26" x14ac:dyDescent="0.25">
      <c r="X15" s="40" t="s">
        <v>34</v>
      </c>
    </row>
    <row r="16" spans="1:26" x14ac:dyDescent="0.25">
      <c r="X16" s="40" t="s">
        <v>20</v>
      </c>
    </row>
    <row r="17" spans="24:24" x14ac:dyDescent="0.25">
      <c r="X17" s="40" t="s">
        <v>35</v>
      </c>
    </row>
    <row r="18" spans="24:24" x14ac:dyDescent="0.25">
      <c r="X18" s="40" t="s">
        <v>13</v>
      </c>
    </row>
    <row r="19" spans="24:24" x14ac:dyDescent="0.25">
      <c r="X19" s="40" t="s">
        <v>36</v>
      </c>
    </row>
    <row r="20" spans="24:24" x14ac:dyDescent="0.25">
      <c r="X20" s="40" t="s">
        <v>16</v>
      </c>
    </row>
    <row r="21" spans="24:24" x14ac:dyDescent="0.25">
      <c r="X21" s="40" t="s">
        <v>3</v>
      </c>
    </row>
    <row r="22" spans="24:24" x14ac:dyDescent="0.25">
      <c r="X22" s="40" t="s">
        <v>4</v>
      </c>
    </row>
    <row r="23" spans="24:24" x14ac:dyDescent="0.25">
      <c r="X23" s="40" t="s">
        <v>45</v>
      </c>
    </row>
    <row r="24" spans="24:24" x14ac:dyDescent="0.25">
      <c r="X24" s="40" t="s">
        <v>5</v>
      </c>
    </row>
    <row r="25" spans="24:24" x14ac:dyDescent="0.25">
      <c r="X25" s="40" t="s">
        <v>44</v>
      </c>
    </row>
    <row r="26" spans="24:24" x14ac:dyDescent="0.25">
      <c r="X26" s="40" t="s">
        <v>6</v>
      </c>
    </row>
    <row r="27" spans="24:24" x14ac:dyDescent="0.25">
      <c r="X27" s="40" t="s">
        <v>14</v>
      </c>
    </row>
    <row r="28" spans="24:24" x14ac:dyDescent="0.25">
      <c r="X28" s="40" t="s">
        <v>37</v>
      </c>
    </row>
    <row r="29" spans="24:24" x14ac:dyDescent="0.25">
      <c r="X29" s="40" t="s">
        <v>7</v>
      </c>
    </row>
    <row r="30" spans="24:24" x14ac:dyDescent="0.25">
      <c r="X30" s="40" t="s">
        <v>38</v>
      </c>
    </row>
  </sheetData>
  <mergeCells count="1">
    <mergeCell ref="A4:L6"/>
  </mergeCells>
  <dataValidations count="1">
    <dataValidation type="list" allowBlank="1" showInputMessage="1" showErrorMessage="1" sqref="A10:A65544 JF10:JF65544 TB10:TB65544 ACX10:ACX65544 AMT10:AMT65544 AWP10:AWP65544 BGL10:BGL65544 BQH10:BQH65544 CAD10:CAD65544 CJZ10:CJZ65544 CTV10:CTV65544 DDR10:DDR65544 DNN10:DNN65544 DXJ10:DXJ65544 EHF10:EHF65544 ERB10:ERB65544 FAX10:FAX65544 FKT10:FKT65544 FUP10:FUP65544 GEL10:GEL65544 GOH10:GOH65544 GYD10:GYD65544 HHZ10:HHZ65544 HRV10:HRV65544 IBR10:IBR65544 ILN10:ILN65544 IVJ10:IVJ65544 JFF10:JFF65544 JPB10:JPB65544 JYX10:JYX65544 KIT10:KIT65544 KSP10:KSP65544 LCL10:LCL65544 LMH10:LMH65544 LWD10:LWD65544 MFZ10:MFZ65544 MPV10:MPV65544 MZR10:MZR65544 NJN10:NJN65544 NTJ10:NTJ65544 ODF10:ODF65544 ONB10:ONB65544 OWX10:OWX65544 PGT10:PGT65544 PQP10:PQP65544 QAL10:QAL65544 QKH10:QKH65544 QUD10:QUD65544 RDZ10:RDZ65544 RNV10:RNV65544 RXR10:RXR65544 SHN10:SHN65544 SRJ10:SRJ65544 TBF10:TBF65544 TLB10:TLB65544 TUX10:TUX65544 UET10:UET65544 UOP10:UOP65544 UYL10:UYL65544 VIH10:VIH65544 VSD10:VSD65544 WBZ10:WBZ65544 WLV10:WLV65544 WVR10:WVR65544 A65546:A131080 JF65546:JF131080 TB65546:TB131080 ACX65546:ACX131080 AMT65546:AMT131080 AWP65546:AWP131080 BGL65546:BGL131080 BQH65546:BQH131080 CAD65546:CAD131080 CJZ65546:CJZ131080 CTV65546:CTV131080 DDR65546:DDR131080 DNN65546:DNN131080 DXJ65546:DXJ131080 EHF65546:EHF131080 ERB65546:ERB131080 FAX65546:FAX131080 FKT65546:FKT131080 FUP65546:FUP131080 GEL65546:GEL131080 GOH65546:GOH131080 GYD65546:GYD131080 HHZ65546:HHZ131080 HRV65546:HRV131080 IBR65546:IBR131080 ILN65546:ILN131080 IVJ65546:IVJ131080 JFF65546:JFF131080 JPB65546:JPB131080 JYX65546:JYX131080 KIT65546:KIT131080 KSP65546:KSP131080 LCL65546:LCL131080 LMH65546:LMH131080 LWD65546:LWD131080 MFZ65546:MFZ131080 MPV65546:MPV131080 MZR65546:MZR131080 NJN65546:NJN131080 NTJ65546:NTJ131080 ODF65546:ODF131080 ONB65546:ONB131080 OWX65546:OWX131080 PGT65546:PGT131080 PQP65546:PQP131080 QAL65546:QAL131080 QKH65546:QKH131080 QUD65546:QUD131080 RDZ65546:RDZ131080 RNV65546:RNV131080 RXR65546:RXR131080 SHN65546:SHN131080 SRJ65546:SRJ131080 TBF65546:TBF131080 TLB65546:TLB131080 TUX65546:TUX131080 UET65546:UET131080 UOP65546:UOP131080 UYL65546:UYL131080 VIH65546:VIH131080 VSD65546:VSD131080 WBZ65546:WBZ131080 WLV65546:WLV131080 WVR65546:WVR131080 A131082:A196616 JF131082:JF196616 TB131082:TB196616 ACX131082:ACX196616 AMT131082:AMT196616 AWP131082:AWP196616 BGL131082:BGL196616 BQH131082:BQH196616 CAD131082:CAD196616 CJZ131082:CJZ196616 CTV131082:CTV196616 DDR131082:DDR196616 DNN131082:DNN196616 DXJ131082:DXJ196616 EHF131082:EHF196616 ERB131082:ERB196616 FAX131082:FAX196616 FKT131082:FKT196616 FUP131082:FUP196616 GEL131082:GEL196616 GOH131082:GOH196616 GYD131082:GYD196616 HHZ131082:HHZ196616 HRV131082:HRV196616 IBR131082:IBR196616 ILN131082:ILN196616 IVJ131082:IVJ196616 JFF131082:JFF196616 JPB131082:JPB196616 JYX131082:JYX196616 KIT131082:KIT196616 KSP131082:KSP196616 LCL131082:LCL196616 LMH131082:LMH196616 LWD131082:LWD196616 MFZ131082:MFZ196616 MPV131082:MPV196616 MZR131082:MZR196616 NJN131082:NJN196616 NTJ131082:NTJ196616 ODF131082:ODF196616 ONB131082:ONB196616 OWX131082:OWX196616 PGT131082:PGT196616 PQP131082:PQP196616 QAL131082:QAL196616 QKH131082:QKH196616 QUD131082:QUD196616 RDZ131082:RDZ196616 RNV131082:RNV196616 RXR131082:RXR196616 SHN131082:SHN196616 SRJ131082:SRJ196616 TBF131082:TBF196616 TLB131082:TLB196616 TUX131082:TUX196616 UET131082:UET196616 UOP131082:UOP196616 UYL131082:UYL196616 VIH131082:VIH196616 VSD131082:VSD196616 WBZ131082:WBZ196616 WLV131082:WLV196616 WVR131082:WVR196616 A196618:A262152 JF196618:JF262152 TB196618:TB262152 ACX196618:ACX262152 AMT196618:AMT262152 AWP196618:AWP262152 BGL196618:BGL262152 BQH196618:BQH262152 CAD196618:CAD262152 CJZ196618:CJZ262152 CTV196618:CTV262152 DDR196618:DDR262152 DNN196618:DNN262152 DXJ196618:DXJ262152 EHF196618:EHF262152 ERB196618:ERB262152 FAX196618:FAX262152 FKT196618:FKT262152 FUP196618:FUP262152 GEL196618:GEL262152 GOH196618:GOH262152 GYD196618:GYD262152 HHZ196618:HHZ262152 HRV196618:HRV262152 IBR196618:IBR262152 ILN196618:ILN262152 IVJ196618:IVJ262152 JFF196618:JFF262152 JPB196618:JPB262152 JYX196618:JYX262152 KIT196618:KIT262152 KSP196618:KSP262152 LCL196618:LCL262152 LMH196618:LMH262152 LWD196618:LWD262152 MFZ196618:MFZ262152 MPV196618:MPV262152 MZR196618:MZR262152 NJN196618:NJN262152 NTJ196618:NTJ262152 ODF196618:ODF262152 ONB196618:ONB262152 OWX196618:OWX262152 PGT196618:PGT262152 PQP196618:PQP262152 QAL196618:QAL262152 QKH196618:QKH262152 QUD196618:QUD262152 RDZ196618:RDZ262152 RNV196618:RNV262152 RXR196618:RXR262152 SHN196618:SHN262152 SRJ196618:SRJ262152 TBF196618:TBF262152 TLB196618:TLB262152 TUX196618:TUX262152 UET196618:UET262152 UOP196618:UOP262152 UYL196618:UYL262152 VIH196618:VIH262152 VSD196618:VSD262152 WBZ196618:WBZ262152 WLV196618:WLV262152 WVR196618:WVR262152 A262154:A327688 JF262154:JF327688 TB262154:TB327688 ACX262154:ACX327688 AMT262154:AMT327688 AWP262154:AWP327688 BGL262154:BGL327688 BQH262154:BQH327688 CAD262154:CAD327688 CJZ262154:CJZ327688 CTV262154:CTV327688 DDR262154:DDR327688 DNN262154:DNN327688 DXJ262154:DXJ327688 EHF262154:EHF327688 ERB262154:ERB327688 FAX262154:FAX327688 FKT262154:FKT327688 FUP262154:FUP327688 GEL262154:GEL327688 GOH262154:GOH327688 GYD262154:GYD327688 HHZ262154:HHZ327688 HRV262154:HRV327688 IBR262154:IBR327688 ILN262154:ILN327688 IVJ262154:IVJ327688 JFF262154:JFF327688 JPB262154:JPB327688 JYX262154:JYX327688 KIT262154:KIT327688 KSP262154:KSP327688 LCL262154:LCL327688 LMH262154:LMH327688 LWD262154:LWD327688 MFZ262154:MFZ327688 MPV262154:MPV327688 MZR262154:MZR327688 NJN262154:NJN327688 NTJ262154:NTJ327688 ODF262154:ODF327688 ONB262154:ONB327688 OWX262154:OWX327688 PGT262154:PGT327688 PQP262154:PQP327688 QAL262154:QAL327688 QKH262154:QKH327688 QUD262154:QUD327688 RDZ262154:RDZ327688 RNV262154:RNV327688 RXR262154:RXR327688 SHN262154:SHN327688 SRJ262154:SRJ327688 TBF262154:TBF327688 TLB262154:TLB327688 TUX262154:TUX327688 UET262154:UET327688 UOP262154:UOP327688 UYL262154:UYL327688 VIH262154:VIH327688 VSD262154:VSD327688 WBZ262154:WBZ327688 WLV262154:WLV327688 WVR262154:WVR327688 A327690:A393224 JF327690:JF393224 TB327690:TB393224 ACX327690:ACX393224 AMT327690:AMT393224 AWP327690:AWP393224 BGL327690:BGL393224 BQH327690:BQH393224 CAD327690:CAD393224 CJZ327690:CJZ393224 CTV327690:CTV393224 DDR327690:DDR393224 DNN327690:DNN393224 DXJ327690:DXJ393224 EHF327690:EHF393224 ERB327690:ERB393224 FAX327690:FAX393224 FKT327690:FKT393224 FUP327690:FUP393224 GEL327690:GEL393224 GOH327690:GOH393224 GYD327690:GYD393224 HHZ327690:HHZ393224 HRV327690:HRV393224 IBR327690:IBR393224 ILN327690:ILN393224 IVJ327690:IVJ393224 JFF327690:JFF393224 JPB327690:JPB393224 JYX327690:JYX393224 KIT327690:KIT393224 KSP327690:KSP393224 LCL327690:LCL393224 LMH327690:LMH393224 LWD327690:LWD393224 MFZ327690:MFZ393224 MPV327690:MPV393224 MZR327690:MZR393224 NJN327690:NJN393224 NTJ327690:NTJ393224 ODF327690:ODF393224 ONB327690:ONB393224 OWX327690:OWX393224 PGT327690:PGT393224 PQP327690:PQP393224 QAL327690:QAL393224 QKH327690:QKH393224 QUD327690:QUD393224 RDZ327690:RDZ393224 RNV327690:RNV393224 RXR327690:RXR393224 SHN327690:SHN393224 SRJ327690:SRJ393224 TBF327690:TBF393224 TLB327690:TLB393224 TUX327690:TUX393224 UET327690:UET393224 UOP327690:UOP393224 UYL327690:UYL393224 VIH327690:VIH393224 VSD327690:VSD393224 WBZ327690:WBZ393224 WLV327690:WLV393224 WVR327690:WVR393224 A393226:A458760 JF393226:JF458760 TB393226:TB458760 ACX393226:ACX458760 AMT393226:AMT458760 AWP393226:AWP458760 BGL393226:BGL458760 BQH393226:BQH458760 CAD393226:CAD458760 CJZ393226:CJZ458760 CTV393226:CTV458760 DDR393226:DDR458760 DNN393226:DNN458760 DXJ393226:DXJ458760 EHF393226:EHF458760 ERB393226:ERB458760 FAX393226:FAX458760 FKT393226:FKT458760 FUP393226:FUP458760 GEL393226:GEL458760 GOH393226:GOH458760 GYD393226:GYD458760 HHZ393226:HHZ458760 HRV393226:HRV458760 IBR393226:IBR458760 ILN393226:ILN458760 IVJ393226:IVJ458760 JFF393226:JFF458760 JPB393226:JPB458760 JYX393226:JYX458760 KIT393226:KIT458760 KSP393226:KSP458760 LCL393226:LCL458760 LMH393226:LMH458760 LWD393226:LWD458760 MFZ393226:MFZ458760 MPV393226:MPV458760 MZR393226:MZR458760 NJN393226:NJN458760 NTJ393226:NTJ458760 ODF393226:ODF458760 ONB393226:ONB458760 OWX393226:OWX458760 PGT393226:PGT458760 PQP393226:PQP458760 QAL393226:QAL458760 QKH393226:QKH458760 QUD393226:QUD458760 RDZ393226:RDZ458760 RNV393226:RNV458760 RXR393226:RXR458760 SHN393226:SHN458760 SRJ393226:SRJ458760 TBF393226:TBF458760 TLB393226:TLB458760 TUX393226:TUX458760 UET393226:UET458760 UOP393226:UOP458760 UYL393226:UYL458760 VIH393226:VIH458760 VSD393226:VSD458760 WBZ393226:WBZ458760 WLV393226:WLV458760 WVR393226:WVR458760 A458762:A524296 JF458762:JF524296 TB458762:TB524296 ACX458762:ACX524296 AMT458762:AMT524296 AWP458762:AWP524296 BGL458762:BGL524296 BQH458762:BQH524296 CAD458762:CAD524296 CJZ458762:CJZ524296 CTV458762:CTV524296 DDR458762:DDR524296 DNN458762:DNN524296 DXJ458762:DXJ524296 EHF458762:EHF524296 ERB458762:ERB524296 FAX458762:FAX524296 FKT458762:FKT524296 FUP458762:FUP524296 GEL458762:GEL524296 GOH458762:GOH524296 GYD458762:GYD524296 HHZ458762:HHZ524296 HRV458762:HRV524296 IBR458762:IBR524296 ILN458762:ILN524296 IVJ458762:IVJ524296 JFF458762:JFF524296 JPB458762:JPB524296 JYX458762:JYX524296 KIT458762:KIT524296 KSP458762:KSP524296 LCL458762:LCL524296 LMH458762:LMH524296 LWD458762:LWD524296 MFZ458762:MFZ524296 MPV458762:MPV524296 MZR458762:MZR524296 NJN458762:NJN524296 NTJ458762:NTJ524296 ODF458762:ODF524296 ONB458762:ONB524296 OWX458762:OWX524296 PGT458762:PGT524296 PQP458762:PQP524296 QAL458762:QAL524296 QKH458762:QKH524296 QUD458762:QUD524296 RDZ458762:RDZ524296 RNV458762:RNV524296 RXR458762:RXR524296 SHN458762:SHN524296 SRJ458762:SRJ524296 TBF458762:TBF524296 TLB458762:TLB524296 TUX458762:TUX524296 UET458762:UET524296 UOP458762:UOP524296 UYL458762:UYL524296 VIH458762:VIH524296 VSD458762:VSD524296 WBZ458762:WBZ524296 WLV458762:WLV524296 WVR458762:WVR524296 A524298:A589832 JF524298:JF589832 TB524298:TB589832 ACX524298:ACX589832 AMT524298:AMT589832 AWP524298:AWP589832 BGL524298:BGL589832 BQH524298:BQH589832 CAD524298:CAD589832 CJZ524298:CJZ589832 CTV524298:CTV589832 DDR524298:DDR589832 DNN524298:DNN589832 DXJ524298:DXJ589832 EHF524298:EHF589832 ERB524298:ERB589832 FAX524298:FAX589832 FKT524298:FKT589832 FUP524298:FUP589832 GEL524298:GEL589832 GOH524298:GOH589832 GYD524298:GYD589832 HHZ524298:HHZ589832 HRV524298:HRV589832 IBR524298:IBR589832 ILN524298:ILN589832 IVJ524298:IVJ589832 JFF524298:JFF589832 JPB524298:JPB589832 JYX524298:JYX589832 KIT524298:KIT589832 KSP524298:KSP589832 LCL524298:LCL589832 LMH524298:LMH589832 LWD524298:LWD589832 MFZ524298:MFZ589832 MPV524298:MPV589832 MZR524298:MZR589832 NJN524298:NJN589832 NTJ524298:NTJ589832 ODF524298:ODF589832 ONB524298:ONB589832 OWX524298:OWX589832 PGT524298:PGT589832 PQP524298:PQP589832 QAL524298:QAL589832 QKH524298:QKH589832 QUD524298:QUD589832 RDZ524298:RDZ589832 RNV524298:RNV589832 RXR524298:RXR589832 SHN524298:SHN589832 SRJ524298:SRJ589832 TBF524298:TBF589832 TLB524298:TLB589832 TUX524298:TUX589832 UET524298:UET589832 UOP524298:UOP589832 UYL524298:UYL589832 VIH524298:VIH589832 VSD524298:VSD589832 WBZ524298:WBZ589832 WLV524298:WLV589832 WVR524298:WVR589832 A589834:A655368 JF589834:JF655368 TB589834:TB655368 ACX589834:ACX655368 AMT589834:AMT655368 AWP589834:AWP655368 BGL589834:BGL655368 BQH589834:BQH655368 CAD589834:CAD655368 CJZ589834:CJZ655368 CTV589834:CTV655368 DDR589834:DDR655368 DNN589834:DNN655368 DXJ589834:DXJ655368 EHF589834:EHF655368 ERB589834:ERB655368 FAX589834:FAX655368 FKT589834:FKT655368 FUP589834:FUP655368 GEL589834:GEL655368 GOH589834:GOH655368 GYD589834:GYD655368 HHZ589834:HHZ655368 HRV589834:HRV655368 IBR589834:IBR655368 ILN589834:ILN655368 IVJ589834:IVJ655368 JFF589834:JFF655368 JPB589834:JPB655368 JYX589834:JYX655368 KIT589834:KIT655368 KSP589834:KSP655368 LCL589834:LCL655368 LMH589834:LMH655368 LWD589834:LWD655368 MFZ589834:MFZ655368 MPV589834:MPV655368 MZR589834:MZR655368 NJN589834:NJN655368 NTJ589834:NTJ655368 ODF589834:ODF655368 ONB589834:ONB655368 OWX589834:OWX655368 PGT589834:PGT655368 PQP589834:PQP655368 QAL589834:QAL655368 QKH589834:QKH655368 QUD589834:QUD655368 RDZ589834:RDZ655368 RNV589834:RNV655368 RXR589834:RXR655368 SHN589834:SHN655368 SRJ589834:SRJ655368 TBF589834:TBF655368 TLB589834:TLB655368 TUX589834:TUX655368 UET589834:UET655368 UOP589834:UOP655368 UYL589834:UYL655368 VIH589834:VIH655368 VSD589834:VSD655368 WBZ589834:WBZ655368 WLV589834:WLV655368 WVR589834:WVR655368 A655370:A720904 JF655370:JF720904 TB655370:TB720904 ACX655370:ACX720904 AMT655370:AMT720904 AWP655370:AWP720904 BGL655370:BGL720904 BQH655370:BQH720904 CAD655370:CAD720904 CJZ655370:CJZ720904 CTV655370:CTV720904 DDR655370:DDR720904 DNN655370:DNN720904 DXJ655370:DXJ720904 EHF655370:EHF720904 ERB655370:ERB720904 FAX655370:FAX720904 FKT655370:FKT720904 FUP655370:FUP720904 GEL655370:GEL720904 GOH655370:GOH720904 GYD655370:GYD720904 HHZ655370:HHZ720904 HRV655370:HRV720904 IBR655370:IBR720904 ILN655370:ILN720904 IVJ655370:IVJ720904 JFF655370:JFF720904 JPB655370:JPB720904 JYX655370:JYX720904 KIT655370:KIT720904 KSP655370:KSP720904 LCL655370:LCL720904 LMH655370:LMH720904 LWD655370:LWD720904 MFZ655370:MFZ720904 MPV655370:MPV720904 MZR655370:MZR720904 NJN655370:NJN720904 NTJ655370:NTJ720904 ODF655370:ODF720904 ONB655370:ONB720904 OWX655370:OWX720904 PGT655370:PGT720904 PQP655370:PQP720904 QAL655370:QAL720904 QKH655370:QKH720904 QUD655370:QUD720904 RDZ655370:RDZ720904 RNV655370:RNV720904 RXR655370:RXR720904 SHN655370:SHN720904 SRJ655370:SRJ720904 TBF655370:TBF720904 TLB655370:TLB720904 TUX655370:TUX720904 UET655370:UET720904 UOP655370:UOP720904 UYL655370:UYL720904 VIH655370:VIH720904 VSD655370:VSD720904 WBZ655370:WBZ720904 WLV655370:WLV720904 WVR655370:WVR720904 A720906:A786440 JF720906:JF786440 TB720906:TB786440 ACX720906:ACX786440 AMT720906:AMT786440 AWP720906:AWP786440 BGL720906:BGL786440 BQH720906:BQH786440 CAD720906:CAD786440 CJZ720906:CJZ786440 CTV720906:CTV786440 DDR720906:DDR786440 DNN720906:DNN786440 DXJ720906:DXJ786440 EHF720906:EHF786440 ERB720906:ERB786440 FAX720906:FAX786440 FKT720906:FKT786440 FUP720906:FUP786440 GEL720906:GEL786440 GOH720906:GOH786440 GYD720906:GYD786440 HHZ720906:HHZ786440 HRV720906:HRV786440 IBR720906:IBR786440 ILN720906:ILN786440 IVJ720906:IVJ786440 JFF720906:JFF786440 JPB720906:JPB786440 JYX720906:JYX786440 KIT720906:KIT786440 KSP720906:KSP786440 LCL720906:LCL786440 LMH720906:LMH786440 LWD720906:LWD786440 MFZ720906:MFZ786440 MPV720906:MPV786440 MZR720906:MZR786440 NJN720906:NJN786440 NTJ720906:NTJ786440 ODF720906:ODF786440 ONB720906:ONB786440 OWX720906:OWX786440 PGT720906:PGT786440 PQP720906:PQP786440 QAL720906:QAL786440 QKH720906:QKH786440 QUD720906:QUD786440 RDZ720906:RDZ786440 RNV720906:RNV786440 RXR720906:RXR786440 SHN720906:SHN786440 SRJ720906:SRJ786440 TBF720906:TBF786440 TLB720906:TLB786440 TUX720906:TUX786440 UET720906:UET786440 UOP720906:UOP786440 UYL720906:UYL786440 VIH720906:VIH786440 VSD720906:VSD786440 WBZ720906:WBZ786440 WLV720906:WLV786440 WVR720906:WVR786440 A786442:A851976 JF786442:JF851976 TB786442:TB851976 ACX786442:ACX851976 AMT786442:AMT851976 AWP786442:AWP851976 BGL786442:BGL851976 BQH786442:BQH851976 CAD786442:CAD851976 CJZ786442:CJZ851976 CTV786442:CTV851976 DDR786442:DDR851976 DNN786442:DNN851976 DXJ786442:DXJ851976 EHF786442:EHF851976 ERB786442:ERB851976 FAX786442:FAX851976 FKT786442:FKT851976 FUP786442:FUP851976 GEL786442:GEL851976 GOH786442:GOH851976 GYD786442:GYD851976 HHZ786442:HHZ851976 HRV786442:HRV851976 IBR786442:IBR851976 ILN786442:ILN851976 IVJ786442:IVJ851976 JFF786442:JFF851976 JPB786442:JPB851976 JYX786442:JYX851976 KIT786442:KIT851976 KSP786442:KSP851976 LCL786442:LCL851976 LMH786442:LMH851976 LWD786442:LWD851976 MFZ786442:MFZ851976 MPV786442:MPV851976 MZR786442:MZR851976 NJN786442:NJN851976 NTJ786442:NTJ851976 ODF786442:ODF851976 ONB786442:ONB851976 OWX786442:OWX851976 PGT786442:PGT851976 PQP786442:PQP851976 QAL786442:QAL851976 QKH786442:QKH851976 QUD786442:QUD851976 RDZ786442:RDZ851976 RNV786442:RNV851976 RXR786442:RXR851976 SHN786442:SHN851976 SRJ786442:SRJ851976 TBF786442:TBF851976 TLB786442:TLB851976 TUX786442:TUX851976 UET786442:UET851976 UOP786442:UOP851976 UYL786442:UYL851976 VIH786442:VIH851976 VSD786442:VSD851976 WBZ786442:WBZ851976 WLV786442:WLV851976 WVR786442:WVR851976 A851978:A917512 JF851978:JF917512 TB851978:TB917512 ACX851978:ACX917512 AMT851978:AMT917512 AWP851978:AWP917512 BGL851978:BGL917512 BQH851978:BQH917512 CAD851978:CAD917512 CJZ851978:CJZ917512 CTV851978:CTV917512 DDR851978:DDR917512 DNN851978:DNN917512 DXJ851978:DXJ917512 EHF851978:EHF917512 ERB851978:ERB917512 FAX851978:FAX917512 FKT851978:FKT917512 FUP851978:FUP917512 GEL851978:GEL917512 GOH851978:GOH917512 GYD851978:GYD917512 HHZ851978:HHZ917512 HRV851978:HRV917512 IBR851978:IBR917512 ILN851978:ILN917512 IVJ851978:IVJ917512 JFF851978:JFF917512 JPB851978:JPB917512 JYX851978:JYX917512 KIT851978:KIT917512 KSP851978:KSP917512 LCL851978:LCL917512 LMH851978:LMH917512 LWD851978:LWD917512 MFZ851978:MFZ917512 MPV851978:MPV917512 MZR851978:MZR917512 NJN851978:NJN917512 NTJ851978:NTJ917512 ODF851978:ODF917512 ONB851978:ONB917512 OWX851978:OWX917512 PGT851978:PGT917512 PQP851978:PQP917512 QAL851978:QAL917512 QKH851978:QKH917512 QUD851978:QUD917512 RDZ851978:RDZ917512 RNV851978:RNV917512 RXR851978:RXR917512 SHN851978:SHN917512 SRJ851978:SRJ917512 TBF851978:TBF917512 TLB851978:TLB917512 TUX851978:TUX917512 UET851978:UET917512 UOP851978:UOP917512 UYL851978:UYL917512 VIH851978:VIH917512 VSD851978:VSD917512 WBZ851978:WBZ917512 WLV851978:WLV917512 WVR851978:WVR917512 A917514:A983048 JF917514:JF983048 TB917514:TB983048 ACX917514:ACX983048 AMT917514:AMT983048 AWP917514:AWP983048 BGL917514:BGL983048 BQH917514:BQH983048 CAD917514:CAD983048 CJZ917514:CJZ983048 CTV917514:CTV983048 DDR917514:DDR983048 DNN917514:DNN983048 DXJ917514:DXJ983048 EHF917514:EHF983048 ERB917514:ERB983048 FAX917514:FAX983048 FKT917514:FKT983048 FUP917514:FUP983048 GEL917514:GEL983048 GOH917514:GOH983048 GYD917514:GYD983048 HHZ917514:HHZ983048 HRV917514:HRV983048 IBR917514:IBR983048 ILN917514:ILN983048 IVJ917514:IVJ983048 JFF917514:JFF983048 JPB917514:JPB983048 JYX917514:JYX983048 KIT917514:KIT983048 KSP917514:KSP983048 LCL917514:LCL983048 LMH917514:LMH983048 LWD917514:LWD983048 MFZ917514:MFZ983048 MPV917514:MPV983048 MZR917514:MZR983048 NJN917514:NJN983048 NTJ917514:NTJ983048 ODF917514:ODF983048 ONB917514:ONB983048 OWX917514:OWX983048 PGT917514:PGT983048 PQP917514:PQP983048 QAL917514:QAL983048 QKH917514:QKH983048 QUD917514:QUD983048 RDZ917514:RDZ983048 RNV917514:RNV983048 RXR917514:RXR983048 SHN917514:SHN983048 SRJ917514:SRJ983048 TBF917514:TBF983048 TLB917514:TLB983048 TUX917514:TUX983048 UET917514:UET983048 UOP917514:UOP983048 UYL917514:UYL983048 VIH917514:VIH983048 VSD917514:VSD983048 WBZ917514:WBZ983048 WLV917514:WLV983048 WVR917514:WVR983048 A983050:A1048576 JF983050:JF1048576 TB983050:TB1048576 ACX983050:ACX1048576 AMT983050:AMT1048576 AWP983050:AWP1048576 BGL983050:BGL1048576 BQH983050:BQH1048576 CAD983050:CAD1048576 CJZ983050:CJZ1048576 CTV983050:CTV1048576 DDR983050:DDR1048576 DNN983050:DNN1048576 DXJ983050:DXJ1048576 EHF983050:EHF1048576 ERB983050:ERB1048576 FAX983050:FAX1048576 FKT983050:FKT1048576 FUP983050:FUP1048576 GEL983050:GEL1048576 GOH983050:GOH1048576 GYD983050:GYD1048576 HHZ983050:HHZ1048576 HRV983050:HRV1048576 IBR983050:IBR1048576 ILN983050:ILN1048576 IVJ983050:IVJ1048576 JFF983050:JFF1048576 JPB983050:JPB1048576 JYX983050:JYX1048576 KIT983050:KIT1048576 KSP983050:KSP1048576 LCL983050:LCL1048576 LMH983050:LMH1048576 LWD983050:LWD1048576 MFZ983050:MFZ1048576 MPV983050:MPV1048576 MZR983050:MZR1048576 NJN983050:NJN1048576 NTJ983050:NTJ1048576 ODF983050:ODF1048576 ONB983050:ONB1048576 OWX983050:OWX1048576 PGT983050:PGT1048576 PQP983050:PQP1048576 QAL983050:QAL1048576 QKH983050:QKH1048576 QUD983050:QUD1048576 RDZ983050:RDZ1048576 RNV983050:RNV1048576 RXR983050:RXR1048576 SHN983050:SHN1048576 SRJ983050:SRJ1048576 TBF983050:TBF1048576 TLB983050:TLB1048576 TUX983050:TUX1048576 UET983050:UET1048576 UOP983050:UOP1048576 UYL983050:UYL1048576 VIH983050:VIH1048576 VSD983050:VSD1048576 WBZ983050:WBZ1048576 WLV983050:WLV1048576 WVR983050:WVR1048576">
      <formula1>$X$9:$X$30</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zoomScaleNormal="100" workbookViewId="0"/>
  </sheetViews>
  <sheetFormatPr defaultColWidth="9.1796875" defaultRowHeight="12.5" x14ac:dyDescent="0.25"/>
  <cols>
    <col min="1" max="1" width="19.81640625" style="63" customWidth="1"/>
    <col min="2" max="2" width="28" style="63" customWidth="1"/>
    <col min="3" max="3" width="18.7265625" style="63" customWidth="1"/>
    <col min="4" max="4" width="20.81640625" style="63" customWidth="1"/>
    <col min="5" max="5" width="13.1796875" style="63" customWidth="1"/>
    <col min="6" max="19" width="10.7265625" style="63" customWidth="1"/>
    <col min="20" max="20" width="9.1796875" style="63"/>
    <col min="21" max="21" width="29.81640625" style="63" bestFit="1" customWidth="1"/>
    <col min="22" max="16384" width="9.1796875" style="63"/>
  </cols>
  <sheetData>
    <row r="1" spans="1:19" ht="15.5" x14ac:dyDescent="0.35">
      <c r="A1" s="62" t="s">
        <v>74</v>
      </c>
    </row>
    <row r="2" spans="1:19" ht="13.5" thickBot="1" x14ac:dyDescent="0.35">
      <c r="A2" s="64"/>
      <c r="B2" s="64"/>
      <c r="C2" s="65"/>
      <c r="D2" s="66"/>
      <c r="E2" s="67"/>
      <c r="F2" s="64"/>
      <c r="G2" s="64"/>
      <c r="H2" s="67"/>
      <c r="I2" s="64"/>
      <c r="J2" s="64"/>
      <c r="K2" s="67"/>
      <c r="L2" s="64"/>
      <c r="M2" s="64"/>
      <c r="N2" s="67"/>
      <c r="O2" s="64"/>
      <c r="P2" s="64"/>
      <c r="Q2" s="64"/>
      <c r="R2" s="64"/>
      <c r="S2" s="64"/>
    </row>
    <row r="3" spans="1:19" ht="13.5" thickBot="1" x14ac:dyDescent="0.35">
      <c r="A3" s="68" t="s">
        <v>9</v>
      </c>
      <c r="B3" s="80"/>
      <c r="C3" s="69" t="s">
        <v>75</v>
      </c>
      <c r="D3" s="108"/>
      <c r="H3" s="70"/>
      <c r="K3" s="70"/>
      <c r="N3" s="70"/>
    </row>
    <row r="4" spans="1:19" ht="13.5" thickBot="1" x14ac:dyDescent="0.35">
      <c r="A4" s="64"/>
      <c r="B4" s="64"/>
      <c r="C4" s="69" t="s">
        <v>8</v>
      </c>
      <c r="D4" s="108"/>
      <c r="E4" s="64"/>
      <c r="H4" s="64"/>
      <c r="K4" s="64"/>
      <c r="N4" s="64"/>
    </row>
    <row r="5" spans="1:19" ht="13" x14ac:dyDescent="0.3">
      <c r="B5" s="71"/>
      <c r="C5" s="64"/>
      <c r="D5" s="64"/>
      <c r="E5" s="64"/>
      <c r="H5" s="64"/>
      <c r="K5" s="64"/>
      <c r="N5" s="64"/>
    </row>
    <row r="6" spans="1:19" ht="13.5" thickBot="1" x14ac:dyDescent="0.35">
      <c r="A6" s="64"/>
      <c r="B6" s="64"/>
      <c r="C6" s="169" t="s">
        <v>76</v>
      </c>
      <c r="D6" s="170"/>
      <c r="E6" s="170"/>
      <c r="F6" s="170"/>
      <c r="G6" s="170"/>
      <c r="H6" s="170"/>
      <c r="I6" s="170"/>
      <c r="J6" s="170"/>
      <c r="K6" s="170"/>
      <c r="L6" s="170"/>
      <c r="M6" s="170"/>
      <c r="N6" s="170"/>
      <c r="O6" s="170"/>
      <c r="P6" s="170"/>
      <c r="Q6" s="170"/>
      <c r="R6" s="170"/>
      <c r="S6" s="170"/>
    </row>
    <row r="7" spans="1:19" ht="13.5" thickBot="1" x14ac:dyDescent="0.35">
      <c r="A7" s="72" t="s">
        <v>77</v>
      </c>
      <c r="B7" s="73" t="s">
        <v>19</v>
      </c>
      <c r="C7" s="74">
        <v>2020</v>
      </c>
      <c r="D7" s="74">
        <v>2021</v>
      </c>
      <c r="E7" s="74">
        <v>2022</v>
      </c>
      <c r="F7" s="74">
        <v>2023</v>
      </c>
      <c r="G7" s="74">
        <v>2024</v>
      </c>
      <c r="H7" s="74">
        <v>2025</v>
      </c>
      <c r="I7" s="74">
        <v>2026</v>
      </c>
      <c r="J7" s="74">
        <v>2027</v>
      </c>
      <c r="K7" s="74">
        <v>2028</v>
      </c>
      <c r="L7" s="74">
        <v>2029</v>
      </c>
      <c r="M7" s="74">
        <v>2030</v>
      </c>
      <c r="N7" s="74">
        <v>2031</v>
      </c>
      <c r="O7" s="74">
        <v>2032</v>
      </c>
      <c r="P7" s="74">
        <v>2033</v>
      </c>
      <c r="Q7" s="74">
        <v>2034</v>
      </c>
      <c r="R7" s="74">
        <v>2035</v>
      </c>
      <c r="S7" s="74">
        <v>2036</v>
      </c>
    </row>
    <row r="8" spans="1:19" ht="13" x14ac:dyDescent="0.3">
      <c r="A8" s="111"/>
      <c r="B8" s="111"/>
      <c r="C8" s="111"/>
      <c r="D8" s="111"/>
      <c r="E8" s="110"/>
      <c r="F8" s="110"/>
      <c r="G8" s="110"/>
      <c r="H8" s="110"/>
      <c r="I8" s="110"/>
      <c r="J8" s="110"/>
      <c r="K8" s="110"/>
      <c r="L8" s="110"/>
      <c r="M8" s="110"/>
      <c r="N8" s="110"/>
      <c r="O8" s="110"/>
      <c r="P8" s="110"/>
      <c r="Q8" s="110"/>
      <c r="R8" s="110"/>
      <c r="S8" s="110"/>
    </row>
    <row r="9" spans="1:19" ht="13" x14ac:dyDescent="0.3">
      <c r="A9" s="111"/>
      <c r="B9" s="111"/>
      <c r="C9" s="110"/>
      <c r="D9" s="110"/>
      <c r="E9" s="110"/>
      <c r="F9" s="110"/>
      <c r="G9" s="110"/>
      <c r="H9" s="110"/>
      <c r="I9" s="110"/>
      <c r="J9" s="110"/>
      <c r="K9" s="110"/>
      <c r="L9" s="110"/>
      <c r="M9" s="110"/>
      <c r="N9" s="110"/>
      <c r="O9" s="110"/>
      <c r="P9" s="110"/>
      <c r="Q9" s="110"/>
      <c r="R9" s="110"/>
      <c r="S9" s="110"/>
    </row>
    <row r="10" spans="1:19" ht="13" x14ac:dyDescent="0.3">
      <c r="A10" s="111"/>
      <c r="B10" s="111"/>
      <c r="C10" s="110"/>
      <c r="D10" s="110"/>
      <c r="E10" s="110"/>
      <c r="F10" s="110"/>
      <c r="G10" s="110"/>
      <c r="H10" s="110"/>
      <c r="I10" s="110"/>
      <c r="J10" s="110"/>
      <c r="K10" s="110"/>
      <c r="L10" s="110"/>
      <c r="M10" s="110"/>
      <c r="N10" s="110"/>
      <c r="O10" s="110"/>
      <c r="P10" s="110"/>
      <c r="Q10" s="110"/>
      <c r="R10" s="110"/>
      <c r="S10" s="110"/>
    </row>
    <row r="11" spans="1:19" ht="13" x14ac:dyDescent="0.3">
      <c r="A11" s="111"/>
      <c r="B11" s="111"/>
      <c r="C11" s="110"/>
      <c r="D11" s="110"/>
      <c r="E11" s="110"/>
      <c r="F11" s="110"/>
      <c r="G11" s="110"/>
      <c r="H11" s="110"/>
      <c r="I11" s="110"/>
      <c r="J11" s="110"/>
      <c r="K11" s="110"/>
      <c r="L11" s="110"/>
      <c r="M11" s="110"/>
      <c r="N11" s="110"/>
      <c r="O11" s="110"/>
      <c r="P11" s="110"/>
      <c r="Q11" s="110"/>
      <c r="R11" s="110"/>
      <c r="S11" s="110"/>
    </row>
    <row r="12" spans="1:19" ht="13" x14ac:dyDescent="0.3">
      <c r="A12" s="111"/>
      <c r="B12" s="111"/>
      <c r="C12" s="110"/>
      <c r="D12" s="110"/>
      <c r="E12" s="110"/>
      <c r="F12" s="110"/>
      <c r="G12" s="110"/>
      <c r="H12" s="110"/>
      <c r="I12" s="110"/>
      <c r="J12" s="110"/>
      <c r="K12" s="110"/>
      <c r="L12" s="110"/>
      <c r="M12" s="110"/>
      <c r="N12" s="110"/>
      <c r="O12" s="110"/>
      <c r="P12" s="110"/>
      <c r="Q12" s="110"/>
      <c r="R12" s="110"/>
      <c r="S12" s="110"/>
    </row>
    <row r="13" spans="1:19" ht="13" x14ac:dyDescent="0.3">
      <c r="A13" s="111"/>
      <c r="B13" s="111"/>
      <c r="C13" s="110"/>
      <c r="D13" s="110"/>
      <c r="E13" s="110"/>
      <c r="F13" s="110"/>
      <c r="G13" s="110"/>
      <c r="H13" s="110"/>
      <c r="I13" s="110"/>
      <c r="J13" s="110"/>
      <c r="K13" s="110"/>
      <c r="L13" s="110"/>
      <c r="M13" s="110"/>
      <c r="N13" s="110"/>
      <c r="O13" s="110"/>
      <c r="P13" s="110"/>
      <c r="Q13" s="110"/>
      <c r="R13" s="110"/>
      <c r="S13" s="110"/>
    </row>
    <row r="14" spans="1:19" ht="13" x14ac:dyDescent="0.3">
      <c r="A14" s="111"/>
      <c r="B14" s="111"/>
      <c r="C14" s="114"/>
      <c r="D14" s="114"/>
      <c r="E14" s="114"/>
      <c r="F14" s="114"/>
      <c r="G14" s="114"/>
      <c r="H14" s="114"/>
      <c r="I14" s="114"/>
      <c r="J14" s="114"/>
      <c r="K14" s="114"/>
      <c r="L14" s="114"/>
      <c r="M14" s="114"/>
      <c r="N14" s="114"/>
      <c r="O14" s="114"/>
      <c r="P14" s="114"/>
      <c r="Q14" s="114"/>
      <c r="R14" s="114"/>
      <c r="S14" s="114"/>
    </row>
    <row r="15" spans="1:19" ht="13" x14ac:dyDescent="0.3">
      <c r="A15" s="111"/>
      <c r="B15" s="111"/>
      <c r="C15" s="114"/>
      <c r="D15" s="114"/>
      <c r="E15" s="114"/>
      <c r="F15" s="114"/>
      <c r="G15" s="114"/>
      <c r="H15" s="114"/>
      <c r="I15" s="114"/>
      <c r="J15" s="114"/>
      <c r="K15" s="114"/>
      <c r="L15" s="114"/>
      <c r="M15" s="114"/>
      <c r="N15" s="114"/>
      <c r="O15" s="114"/>
      <c r="P15" s="114"/>
      <c r="Q15" s="114"/>
      <c r="R15" s="114"/>
      <c r="S15" s="114"/>
    </row>
    <row r="16" spans="1:19" ht="13" x14ac:dyDescent="0.3">
      <c r="A16" s="111"/>
      <c r="B16" s="111"/>
      <c r="C16" s="114"/>
      <c r="D16" s="114"/>
      <c r="E16" s="114"/>
      <c r="F16" s="114"/>
      <c r="G16" s="114"/>
      <c r="H16" s="114"/>
      <c r="I16" s="114"/>
      <c r="J16" s="114"/>
      <c r="K16" s="114"/>
      <c r="L16" s="114"/>
      <c r="M16" s="114"/>
      <c r="N16" s="114"/>
      <c r="O16" s="114"/>
      <c r="P16" s="114"/>
      <c r="Q16" s="114"/>
      <c r="R16" s="114"/>
      <c r="S16" s="114"/>
    </row>
    <row r="18" spans="1:22" ht="13.5" thickBot="1" x14ac:dyDescent="0.35">
      <c r="A18" s="64"/>
      <c r="B18" s="64"/>
      <c r="C18" s="169" t="s">
        <v>78</v>
      </c>
      <c r="D18" s="170"/>
      <c r="E18" s="170"/>
      <c r="F18" s="170"/>
      <c r="G18" s="170"/>
      <c r="H18" s="170"/>
      <c r="I18" s="170"/>
      <c r="J18" s="170"/>
      <c r="K18" s="170"/>
      <c r="L18" s="170"/>
      <c r="M18" s="170"/>
      <c r="N18" s="170"/>
      <c r="O18" s="170"/>
      <c r="P18" s="170"/>
      <c r="Q18" s="170"/>
      <c r="R18" s="170"/>
      <c r="S18" s="170"/>
      <c r="U18" s="76" t="s">
        <v>84</v>
      </c>
      <c r="V18" s="115"/>
    </row>
    <row r="19" spans="1:22" ht="13.5" thickBot="1" x14ac:dyDescent="0.35">
      <c r="A19" s="72" t="s">
        <v>77</v>
      </c>
      <c r="B19" s="73" t="s">
        <v>19</v>
      </c>
      <c r="C19" s="74">
        <v>2020</v>
      </c>
      <c r="D19" s="74">
        <v>2021</v>
      </c>
      <c r="E19" s="74">
        <v>2022</v>
      </c>
      <c r="F19" s="74">
        <v>2023</v>
      </c>
      <c r="G19" s="74">
        <v>2024</v>
      </c>
      <c r="H19" s="74">
        <v>2025</v>
      </c>
      <c r="I19" s="74">
        <v>2026</v>
      </c>
      <c r="J19" s="74">
        <v>2027</v>
      </c>
      <c r="K19" s="74">
        <v>2028</v>
      </c>
      <c r="L19" s="74">
        <v>2029</v>
      </c>
      <c r="M19" s="74">
        <v>2030</v>
      </c>
      <c r="N19" s="74">
        <v>2031</v>
      </c>
      <c r="O19" s="74">
        <v>2032</v>
      </c>
      <c r="P19" s="74">
        <v>2033</v>
      </c>
      <c r="Q19" s="74">
        <v>2034</v>
      </c>
      <c r="R19" s="74">
        <v>2035</v>
      </c>
      <c r="S19" s="74">
        <v>2036</v>
      </c>
      <c r="U19" s="76" t="s">
        <v>79</v>
      </c>
      <c r="V19" s="115"/>
    </row>
    <row r="20" spans="1:22" ht="13" x14ac:dyDescent="0.3">
      <c r="A20" s="111"/>
      <c r="B20" s="111"/>
      <c r="C20" s="111"/>
      <c r="D20" s="111"/>
      <c r="E20" s="111"/>
      <c r="F20" s="110"/>
      <c r="G20" s="110"/>
      <c r="H20" s="110"/>
      <c r="I20" s="110"/>
      <c r="J20" s="110"/>
      <c r="K20" s="110"/>
      <c r="L20" s="110"/>
      <c r="M20" s="110"/>
      <c r="N20" s="110"/>
      <c r="O20" s="110"/>
      <c r="P20" s="110"/>
      <c r="Q20" s="110"/>
      <c r="R20" s="110"/>
      <c r="S20" s="110"/>
      <c r="U20" s="76" t="s">
        <v>80</v>
      </c>
      <c r="V20" s="77" t="str">
        <f>IF(V19=V18,"Pass","Fail")</f>
        <v>Pass</v>
      </c>
    </row>
    <row r="21" spans="1:22" ht="13" x14ac:dyDescent="0.3">
      <c r="A21" s="111"/>
      <c r="B21" s="111"/>
      <c r="C21" s="110"/>
      <c r="D21" s="110"/>
      <c r="E21" s="110"/>
      <c r="F21" s="110"/>
      <c r="G21" s="110"/>
      <c r="H21" s="110"/>
      <c r="I21" s="110"/>
      <c r="J21" s="110"/>
      <c r="K21" s="110"/>
      <c r="L21" s="110"/>
      <c r="M21" s="110"/>
      <c r="N21" s="110"/>
      <c r="O21" s="110"/>
      <c r="P21" s="110"/>
      <c r="Q21" s="110"/>
      <c r="R21" s="110"/>
      <c r="S21" s="110"/>
    </row>
    <row r="22" spans="1:22" ht="13" x14ac:dyDescent="0.3">
      <c r="A22" s="111"/>
      <c r="B22" s="111"/>
      <c r="C22" s="110"/>
      <c r="D22" s="110"/>
      <c r="E22" s="110"/>
      <c r="F22" s="110"/>
      <c r="G22" s="110"/>
      <c r="H22" s="110"/>
      <c r="I22" s="110"/>
      <c r="J22" s="110"/>
      <c r="K22" s="110"/>
      <c r="L22" s="110"/>
      <c r="M22" s="110"/>
      <c r="N22" s="110"/>
      <c r="O22" s="110"/>
      <c r="P22" s="110"/>
      <c r="Q22" s="110"/>
      <c r="R22" s="110"/>
      <c r="S22" s="110"/>
    </row>
    <row r="23" spans="1:22" ht="13" x14ac:dyDescent="0.3">
      <c r="A23" s="111"/>
      <c r="B23" s="111"/>
      <c r="C23" s="110"/>
      <c r="D23" s="110"/>
      <c r="E23" s="110"/>
      <c r="F23" s="110"/>
      <c r="G23" s="110"/>
      <c r="H23" s="110"/>
      <c r="I23" s="110"/>
      <c r="J23" s="110"/>
      <c r="K23" s="110"/>
      <c r="L23" s="110"/>
      <c r="M23" s="110"/>
      <c r="N23" s="110"/>
      <c r="O23" s="110"/>
      <c r="P23" s="110"/>
      <c r="Q23" s="110"/>
      <c r="R23" s="110"/>
      <c r="S23" s="110"/>
    </row>
    <row r="24" spans="1:22" ht="13" x14ac:dyDescent="0.3">
      <c r="A24" s="111"/>
      <c r="B24" s="111"/>
      <c r="C24" s="110"/>
      <c r="D24" s="110"/>
      <c r="E24" s="110"/>
      <c r="F24" s="110"/>
      <c r="G24" s="110"/>
      <c r="H24" s="110"/>
      <c r="I24" s="110"/>
      <c r="J24" s="110"/>
      <c r="K24" s="110"/>
      <c r="L24" s="110"/>
      <c r="M24" s="110"/>
      <c r="N24" s="110"/>
      <c r="O24" s="110"/>
      <c r="P24" s="110"/>
      <c r="Q24" s="110"/>
      <c r="R24" s="110"/>
      <c r="S24" s="110"/>
    </row>
    <row r="25" spans="1:22" ht="13" x14ac:dyDescent="0.3">
      <c r="A25" s="111"/>
      <c r="B25" s="111"/>
      <c r="C25" s="110"/>
      <c r="D25" s="110"/>
      <c r="E25" s="110"/>
      <c r="F25" s="110"/>
      <c r="G25" s="110"/>
      <c r="H25" s="110"/>
      <c r="I25" s="110"/>
      <c r="J25" s="110"/>
      <c r="K25" s="110"/>
      <c r="L25" s="110"/>
      <c r="M25" s="110"/>
      <c r="N25" s="110"/>
      <c r="O25" s="110"/>
      <c r="P25" s="110"/>
      <c r="Q25" s="110"/>
      <c r="R25" s="110"/>
      <c r="S25" s="110"/>
    </row>
    <row r="26" spans="1:22" ht="13" x14ac:dyDescent="0.3">
      <c r="A26" s="111"/>
      <c r="B26" s="111"/>
      <c r="C26" s="114"/>
      <c r="D26" s="114"/>
      <c r="E26" s="114"/>
      <c r="F26" s="114"/>
      <c r="G26" s="114"/>
      <c r="H26" s="114"/>
      <c r="I26" s="114"/>
      <c r="J26" s="114"/>
      <c r="K26" s="114"/>
      <c r="L26" s="114"/>
      <c r="M26" s="114"/>
      <c r="N26" s="114"/>
      <c r="O26" s="114"/>
      <c r="P26" s="114"/>
      <c r="Q26" s="114"/>
      <c r="R26" s="114"/>
      <c r="S26" s="114"/>
    </row>
    <row r="27" spans="1:22" ht="13" x14ac:dyDescent="0.3">
      <c r="A27" s="111"/>
      <c r="B27" s="111"/>
      <c r="C27" s="114"/>
      <c r="D27" s="114"/>
      <c r="E27" s="114"/>
      <c r="F27" s="114"/>
      <c r="G27" s="114"/>
      <c r="H27" s="114"/>
      <c r="I27" s="114"/>
      <c r="J27" s="114"/>
      <c r="K27" s="114"/>
      <c r="L27" s="114"/>
      <c r="M27" s="114"/>
      <c r="N27" s="114"/>
      <c r="O27" s="114"/>
      <c r="P27" s="114"/>
      <c r="Q27" s="114"/>
      <c r="R27" s="114"/>
      <c r="S27" s="114"/>
    </row>
    <row r="28" spans="1:22" ht="13" x14ac:dyDescent="0.3">
      <c r="A28" s="111"/>
      <c r="B28" s="111"/>
      <c r="C28" s="114"/>
      <c r="D28" s="114"/>
      <c r="E28" s="114"/>
      <c r="F28" s="114"/>
      <c r="G28" s="114"/>
      <c r="H28" s="114"/>
      <c r="I28" s="114"/>
      <c r="J28" s="114"/>
      <c r="K28" s="114"/>
      <c r="L28" s="114"/>
      <c r="M28" s="114"/>
      <c r="N28" s="114"/>
      <c r="O28" s="114"/>
      <c r="P28" s="114"/>
      <c r="Q28" s="114"/>
      <c r="R28" s="114"/>
      <c r="S28" s="114"/>
    </row>
    <row r="29" spans="1:22" ht="13" x14ac:dyDescent="0.3">
      <c r="A29" s="71" t="s">
        <v>81</v>
      </c>
    </row>
    <row r="30" spans="1:22" ht="26.25" customHeight="1" x14ac:dyDescent="0.3">
      <c r="A30" s="127" t="s">
        <v>82</v>
      </c>
      <c r="B30" s="127"/>
      <c r="C30" s="127"/>
      <c r="D30" s="127"/>
      <c r="E30" s="127"/>
      <c r="F30" s="127"/>
      <c r="G30" s="127"/>
      <c r="H30" s="78"/>
      <c r="I30" s="78"/>
      <c r="J30" s="78"/>
      <c r="K30" s="78"/>
      <c r="L30" s="78"/>
      <c r="M30" s="78"/>
      <c r="N30" s="78"/>
      <c r="O30" s="78"/>
      <c r="P30" s="78"/>
      <c r="Q30" s="78"/>
      <c r="R30" s="78"/>
      <c r="S30" s="78"/>
    </row>
    <row r="31" spans="1:22" ht="16.5" customHeight="1" x14ac:dyDescent="0.3">
      <c r="A31" s="157" t="s">
        <v>83</v>
      </c>
      <c r="B31" s="157"/>
      <c r="C31" s="157"/>
      <c r="D31" s="157"/>
      <c r="E31" s="157"/>
      <c r="F31" s="157"/>
      <c r="G31" s="157"/>
      <c r="H31" s="79"/>
      <c r="I31" s="79"/>
      <c r="J31" s="79"/>
      <c r="K31" s="79"/>
      <c r="L31" s="79"/>
      <c r="M31" s="79"/>
      <c r="N31" s="79"/>
      <c r="O31" s="79"/>
      <c r="P31" s="79"/>
      <c r="Q31" s="79"/>
      <c r="R31" s="79"/>
      <c r="S31" s="79"/>
    </row>
  </sheetData>
  <mergeCells count="4">
    <mergeCell ref="C6:S6"/>
    <mergeCell ref="C18:S18"/>
    <mergeCell ref="A30:G30"/>
    <mergeCell ref="A31:G31"/>
  </mergeCells>
  <conditionalFormatting sqref="U19:U20">
    <cfRule type="cellIs" dxfId="3" priority="4" stopIfTrue="1" operator="equal">
      <formula>"Fail"</formula>
    </cfRule>
  </conditionalFormatting>
  <conditionalFormatting sqref="V20">
    <cfRule type="cellIs" dxfId="2" priority="3" stopIfTrue="1" operator="equal">
      <formula>"Pass"</formula>
    </cfRule>
  </conditionalFormatting>
  <conditionalFormatting sqref="V20">
    <cfRule type="cellIs" dxfId="1" priority="2" stopIfTrue="1" operator="equal">
      <formula>"Fail"</formula>
    </cfRule>
  </conditionalFormatting>
  <conditionalFormatting sqref="V19">
    <cfRule type="cellIs" dxfId="0" priority="1" stopIfTrue="1" operator="equal">
      <formula>"Fail"</formula>
    </cfRule>
  </conditionalFormatting>
  <pageMargins left="0.7" right="0.7" top="0.75" bottom="0.7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Peak Shaving Plan Summary</vt:lpstr>
      <vt:lpstr>Peak Shaving Plan Details</vt:lpstr>
      <vt:lpstr>Program Details</vt:lpstr>
      <vt:lpstr>Program Details EXAMPLE</vt:lpstr>
      <vt:lpstr>Historic Program Impacts</vt:lpstr>
      <vt:lpstr>Schedule</vt:lpstr>
      <vt:lpstr>'Peak Shaving Plan Details'!Print_Area</vt:lpstr>
      <vt:lpstr>'Peak Shaving Plan Summary'!Print_Area</vt:lpstr>
      <vt:lpstr>Schedule!Print_Area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_</cp:lastModifiedBy>
  <cp:lastPrinted>2017-03-30T15:50:39Z</cp:lastPrinted>
  <dcterms:created xsi:type="dcterms:W3CDTF">2010-07-07T14:16:44Z</dcterms:created>
  <dcterms:modified xsi:type="dcterms:W3CDTF">2021-08-23T18:15:32Z</dcterms:modified>
</cp:coreProperties>
</file>