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2021 Load Forecast Report Files\MidYear\"/>
    </mc:Choice>
  </mc:AlternateContent>
  <bookViews>
    <workbookView xWindow="240" yWindow="120" windowWidth="17856" windowHeight="12600" tabRatio="463"/>
  </bookViews>
  <sheets>
    <sheet name="July 2021" sheetId="3" r:id="rId1"/>
  </sheets>
  <definedNames>
    <definedName name="_AMO_UniqueIdentifier" hidden="1">"'08c25627-d291-4392-bf25-25e3ffa6b738'"</definedName>
  </definedNames>
  <calcPr calcId="162913"/>
</workbook>
</file>

<file path=xl/calcChain.xml><?xml version="1.0" encoding="utf-8"?>
<calcChain xmlns="http://schemas.openxmlformats.org/spreadsheetml/2006/main">
  <c r="C32" i="3" l="1"/>
  <c r="C60" i="3"/>
  <c r="B119" i="3"/>
  <c r="B118" i="3"/>
  <c r="B117" i="3"/>
  <c r="B116" i="3"/>
  <c r="B91" i="3"/>
  <c r="B90" i="3"/>
  <c r="B89" i="3"/>
  <c r="B88" i="3"/>
  <c r="B63" i="3"/>
  <c r="B62" i="3"/>
  <c r="B61" i="3"/>
  <c r="B60" i="3"/>
  <c r="B35" i="3"/>
  <c r="B34" i="3"/>
  <c r="B33" i="3"/>
  <c r="B32" i="3"/>
  <c r="C33" i="3"/>
  <c r="C34" i="3"/>
  <c r="C35" i="3"/>
  <c r="C61" i="3"/>
  <c r="C62" i="3"/>
  <c r="C63" i="3"/>
  <c r="C88" i="3"/>
  <c r="C89" i="3"/>
  <c r="C90" i="3"/>
  <c r="C91" i="3"/>
  <c r="C116" i="3"/>
  <c r="C117" i="3"/>
  <c r="C118" i="3"/>
  <c r="C119" i="3"/>
</calcChain>
</file>

<file path=xl/sharedStrings.xml><?xml version="1.0" encoding="utf-8"?>
<sst xmlns="http://schemas.openxmlformats.org/spreadsheetml/2006/main" count="119" uniqueCount="41">
  <si>
    <t>MAAC</t>
  </si>
  <si>
    <t>EMAAC</t>
  </si>
  <si>
    <t>SWMAAC</t>
  </si>
  <si>
    <t>PEPCO</t>
  </si>
  <si>
    <t>ATSI</t>
  </si>
  <si>
    <t>NOTES:</t>
  </si>
  <si>
    <t>AE</t>
  </si>
  <si>
    <t>AEP</t>
  </si>
  <si>
    <t>APS</t>
  </si>
  <si>
    <t>BGE</t>
  </si>
  <si>
    <t>COMED</t>
  </si>
  <si>
    <t>DPL</t>
  </si>
  <si>
    <t>JCPL</t>
  </si>
  <si>
    <t>METED</t>
  </si>
  <si>
    <t>PECO</t>
  </si>
  <si>
    <t>PENLC</t>
  </si>
  <si>
    <t>PL</t>
  </si>
  <si>
    <t>PS</t>
  </si>
  <si>
    <t>RECO</t>
  </si>
  <si>
    <t>UGI</t>
  </si>
  <si>
    <t>PJM RTO</t>
  </si>
  <si>
    <t>DOM</t>
  </si>
  <si>
    <t>DAY</t>
  </si>
  <si>
    <t>DEOK</t>
  </si>
  <si>
    <t>DLCO</t>
  </si>
  <si>
    <t>SUMMER COINCIDENT PEAK LOAD (MW) FOR</t>
  </si>
  <si>
    <t>EACH PJM ZONE, LOCATIONAL DELIVERABILITY AREA AND RTO</t>
  </si>
  <si>
    <t>PJM Interconnection</t>
  </si>
  <si>
    <t>Forecast Release</t>
  </si>
  <si>
    <t>EKPC</t>
  </si>
  <si>
    <t>2021/22</t>
  </si>
  <si>
    <t>2022/23</t>
  </si>
  <si>
    <t>2023/24</t>
  </si>
  <si>
    <t>OVEC</t>
  </si>
  <si>
    <t>July 2021 Load Forecast Update</t>
  </si>
  <si>
    <t>2024/25</t>
  </si>
  <si>
    <t xml:space="preserve">July 2021 Load Forecast Update </t>
  </si>
  <si>
    <t>January 2021 Load Forecast</t>
  </si>
  <si>
    <t>(1) July 2021 Load Forecast updated used an estimation period extended to May 2021</t>
  </si>
  <si>
    <t>(2) July 2021 Load Forecast update used Moody's Analytics' June 2021 forecast release</t>
  </si>
  <si>
    <t>(3) All other forecast assumptions in the July 2021 Load Forecast update are consistent with the January 2021 Load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</si>
</sst>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3" fontId="6" fillId="0" borderId="0" xfId="0" applyNumberFormat="1" applyFont="1"/>
    <xf numFmtId="164" fontId="6" fillId="0" borderId="0" xfId="1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0" xfId="0" quotePrefix="1" applyFont="1" applyAlignment="1">
      <alignment horizontal="right"/>
    </xf>
    <xf numFmtId="164" fontId="6" fillId="0" borderId="0" xfId="1" applyNumberFormat="1" applyFont="1" applyFill="1"/>
    <xf numFmtId="0" fontId="7" fillId="0" borderId="0" xfId="0" applyFont="1" applyFill="1" applyAlignment="1">
      <alignment horizontal="right" wrapText="1"/>
    </xf>
    <xf numFmtId="0" fontId="6" fillId="0" borderId="0" xfId="0" applyFont="1" applyFill="1"/>
    <xf numFmtId="0" fontId="6" fillId="0" borderId="0" xfId="0" applyFont="1" applyFill="1" applyAlignment="1"/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ill="1"/>
    <xf numFmtId="4" fontId="0" fillId="0" borderId="0" xfId="0" applyNumberFormat="1" applyFill="1"/>
    <xf numFmtId="3" fontId="6" fillId="0" borderId="0" xfId="0" applyNumberFormat="1" applyFont="1" applyFill="1"/>
    <xf numFmtId="165" fontId="0" fillId="0" borderId="0" xfId="2" applyNumberFormat="1" applyFont="1"/>
    <xf numFmtId="0" fontId="8" fillId="0" borderId="0" xfId="0" applyFont="1" applyAlignment="1">
      <alignment horizontal="left" vertical="top" wrapText="1"/>
    </xf>
    <xf numFmtId="165" fontId="6" fillId="0" borderId="0" xfId="2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ColWidth="9.109375" defaultRowHeight="13.2" x14ac:dyDescent="0.25"/>
  <cols>
    <col min="1" max="1" width="26.5546875" style="3" customWidth="1"/>
    <col min="2" max="2" width="30.44140625" style="3" customWidth="1"/>
    <col min="3" max="3" width="26.5546875" style="13" customWidth="1"/>
    <col min="4" max="5" width="9.109375" style="13"/>
    <col min="6" max="6" width="9.77734375" style="3" bestFit="1" customWidth="1"/>
    <col min="7" max="16384" width="9.109375" style="3"/>
  </cols>
  <sheetData>
    <row r="1" spans="1:27" s="1" customFormat="1" ht="17.399999999999999" x14ac:dyDescent="0.3">
      <c r="A1" s="26" t="s">
        <v>27</v>
      </c>
      <c r="B1" s="26"/>
      <c r="C1" s="26"/>
      <c r="D1" s="14"/>
      <c r="E1" s="14"/>
      <c r="F1" s="2"/>
      <c r="G1" s="2"/>
      <c r="H1" s="2"/>
    </row>
    <row r="2" spans="1:27" s="1" customFormat="1" ht="15.6" x14ac:dyDescent="0.3">
      <c r="A2" s="27" t="s">
        <v>34</v>
      </c>
      <c r="B2" s="27"/>
      <c r="C2" s="27"/>
      <c r="D2" s="14"/>
      <c r="E2" s="14"/>
      <c r="F2" s="2"/>
      <c r="G2" s="2"/>
      <c r="H2" s="2"/>
    </row>
    <row r="3" spans="1:27" s="1" customFormat="1" x14ac:dyDescent="0.25">
      <c r="A3" s="28"/>
      <c r="B3" s="28"/>
      <c r="C3" s="28"/>
      <c r="D3" s="15"/>
      <c r="E3" s="15"/>
    </row>
    <row r="4" spans="1:27" s="1" customFormat="1" x14ac:dyDescent="0.25">
      <c r="A4" s="29" t="s">
        <v>25</v>
      </c>
      <c r="B4" s="29"/>
      <c r="C4" s="29"/>
      <c r="D4" s="14"/>
      <c r="E4" s="14"/>
      <c r="F4" s="2"/>
      <c r="G4" s="2"/>
      <c r="H4" s="2"/>
    </row>
    <row r="5" spans="1:27" s="1" customFormat="1" x14ac:dyDescent="0.25">
      <c r="A5" s="29" t="s">
        <v>26</v>
      </c>
      <c r="B5" s="29"/>
      <c r="C5" s="29"/>
      <c r="D5" s="14"/>
      <c r="E5" s="14"/>
      <c r="F5" s="2"/>
      <c r="G5" s="2"/>
      <c r="H5" s="2"/>
    </row>
    <row r="7" spans="1:27" x14ac:dyDescent="0.25">
      <c r="B7" s="25" t="s">
        <v>28</v>
      </c>
      <c r="C7" s="25"/>
    </row>
    <row r="8" spans="1:27" s="9" customFormat="1" x14ac:dyDescent="0.25">
      <c r="A8" s="8"/>
      <c r="B8" s="12" t="s">
        <v>36</v>
      </c>
      <c r="C8" s="12" t="s">
        <v>37</v>
      </c>
      <c r="D8" s="16"/>
      <c r="E8" s="16"/>
    </row>
    <row r="9" spans="1:27" x14ac:dyDescent="0.25">
      <c r="A9" s="10" t="s">
        <v>30</v>
      </c>
      <c r="B9" s="7"/>
      <c r="E9"/>
      <c r="F9"/>
      <c r="G9"/>
      <c r="H9"/>
      <c r="J9"/>
      <c r="M9"/>
      <c r="N9"/>
      <c r="P9"/>
      <c r="T9"/>
      <c r="U9"/>
      <c r="V9"/>
      <c r="W9"/>
      <c r="X9"/>
      <c r="Y9"/>
      <c r="Z9"/>
      <c r="AA9"/>
    </row>
    <row r="10" spans="1:27" ht="14.4" x14ac:dyDescent="0.25">
      <c r="A10" s="4" t="s">
        <v>6</v>
      </c>
      <c r="B10" s="11">
        <v>2445</v>
      </c>
      <c r="C10" s="11">
        <v>2395</v>
      </c>
      <c r="D10" s="17"/>
      <c r="E10"/>
      <c r="F10" s="21"/>
      <c r="G10"/>
      <c r="H10"/>
      <c r="I10"/>
      <c r="J10"/>
      <c r="K10"/>
      <c r="L10" s="21"/>
      <c r="R10" s="22"/>
      <c r="S10" s="22"/>
      <c r="T10" s="22"/>
      <c r="U10" s="22"/>
      <c r="V10"/>
      <c r="W10"/>
      <c r="X10"/>
      <c r="Y10"/>
      <c r="Z10"/>
      <c r="AA10"/>
    </row>
    <row r="11" spans="1:27" ht="14.4" x14ac:dyDescent="0.25">
      <c r="A11" s="4" t="s">
        <v>7</v>
      </c>
      <c r="B11" s="11">
        <v>21960</v>
      </c>
      <c r="C11" s="11">
        <v>21925</v>
      </c>
      <c r="D11" s="17"/>
      <c r="E11"/>
      <c r="F11" s="21"/>
      <c r="G11"/>
      <c r="H11"/>
      <c r="I11"/>
      <c r="J11"/>
      <c r="K11"/>
      <c r="L11" s="21"/>
      <c r="M11"/>
      <c r="N11"/>
      <c r="O11"/>
      <c r="P11"/>
      <c r="R11" s="22"/>
      <c r="S11" s="22"/>
      <c r="T11" s="22"/>
      <c r="U11" s="22"/>
      <c r="V11"/>
      <c r="W11"/>
      <c r="X11"/>
      <c r="Y11"/>
      <c r="Z11"/>
      <c r="AA11"/>
    </row>
    <row r="12" spans="1:27" ht="14.4" x14ac:dyDescent="0.25">
      <c r="A12" s="4" t="s">
        <v>8</v>
      </c>
      <c r="B12" s="11">
        <v>8448</v>
      </c>
      <c r="C12" s="11">
        <v>8573</v>
      </c>
      <c r="D12" s="17"/>
      <c r="E12"/>
      <c r="F12" s="21"/>
      <c r="G12"/>
      <c r="H12"/>
      <c r="I12"/>
      <c r="J12"/>
      <c r="K12"/>
      <c r="L12" s="21"/>
      <c r="M12"/>
      <c r="N12"/>
      <c r="O12"/>
      <c r="P12"/>
      <c r="R12" s="22"/>
      <c r="S12" s="22"/>
      <c r="T12" s="22"/>
      <c r="U12" s="22"/>
      <c r="V12"/>
      <c r="W12"/>
      <c r="X12"/>
      <c r="Y12"/>
      <c r="Z12"/>
      <c r="AA12"/>
    </row>
    <row r="13" spans="1:27" ht="14.4" x14ac:dyDescent="0.25">
      <c r="A13" s="4" t="s">
        <v>4</v>
      </c>
      <c r="B13" s="11">
        <v>12167</v>
      </c>
      <c r="C13" s="11">
        <v>11925</v>
      </c>
      <c r="D13" s="17"/>
      <c r="E13"/>
      <c r="F13" s="21"/>
      <c r="G13"/>
      <c r="H13"/>
      <c r="I13"/>
      <c r="J13"/>
      <c r="K13"/>
      <c r="L13" s="21"/>
      <c r="M13"/>
      <c r="N13"/>
      <c r="O13"/>
      <c r="P13"/>
      <c r="R13" s="22"/>
      <c r="S13" s="22"/>
      <c r="T13" s="22"/>
      <c r="U13" s="22"/>
      <c r="V13"/>
      <c r="W13"/>
      <c r="X13"/>
      <c r="Y13"/>
      <c r="Z13"/>
      <c r="AA13"/>
    </row>
    <row r="14" spans="1:27" ht="14.4" x14ac:dyDescent="0.25">
      <c r="A14" s="4" t="s">
        <v>9</v>
      </c>
      <c r="B14" s="11">
        <v>6394</v>
      </c>
      <c r="C14" s="11">
        <v>6383</v>
      </c>
      <c r="D14" s="17"/>
      <c r="E14"/>
      <c r="F14" s="21"/>
      <c r="G14"/>
      <c r="H14"/>
      <c r="I14"/>
      <c r="J14"/>
      <c r="K14"/>
      <c r="L14" s="21"/>
      <c r="M14"/>
      <c r="N14"/>
      <c r="O14"/>
      <c r="P14"/>
      <c r="R14" s="22"/>
      <c r="S14" s="22"/>
      <c r="T14" s="22"/>
      <c r="U14" s="22"/>
      <c r="V14"/>
      <c r="W14"/>
      <c r="X14"/>
      <c r="Y14"/>
      <c r="Z14"/>
      <c r="AA14"/>
    </row>
    <row r="15" spans="1:27" ht="14.4" x14ac:dyDescent="0.25">
      <c r="A15" s="4" t="s">
        <v>10</v>
      </c>
      <c r="B15" s="11">
        <v>19760</v>
      </c>
      <c r="C15" s="11">
        <v>19360</v>
      </c>
      <c r="D15" s="17"/>
      <c r="E15"/>
      <c r="F15" s="21"/>
      <c r="G15"/>
      <c r="H15"/>
      <c r="I15"/>
      <c r="J15"/>
      <c r="K15"/>
      <c r="L15" s="21"/>
      <c r="M15"/>
      <c r="N15"/>
      <c r="O15"/>
      <c r="P15"/>
      <c r="R15" s="22"/>
      <c r="S15" s="22"/>
      <c r="T15" s="22"/>
      <c r="U15" s="22"/>
      <c r="V15"/>
      <c r="W15"/>
      <c r="X15"/>
      <c r="Y15"/>
      <c r="Z15"/>
      <c r="AA15"/>
    </row>
    <row r="16" spans="1:27" ht="14.4" x14ac:dyDescent="0.25">
      <c r="A16" s="4" t="s">
        <v>22</v>
      </c>
      <c r="B16" s="11">
        <v>3303</v>
      </c>
      <c r="C16" s="11">
        <v>3302</v>
      </c>
      <c r="D16" s="17"/>
      <c r="E16"/>
      <c r="F16" s="21"/>
      <c r="G16"/>
      <c r="H16"/>
      <c r="I16"/>
      <c r="J16"/>
      <c r="K16"/>
      <c r="L16" s="21"/>
      <c r="M16"/>
      <c r="N16"/>
      <c r="O16"/>
      <c r="P16"/>
      <c r="R16" s="22"/>
      <c r="S16" s="22"/>
      <c r="T16" s="22"/>
      <c r="U16" s="22"/>
      <c r="V16"/>
      <c r="W16"/>
      <c r="X16"/>
      <c r="Y16"/>
      <c r="Z16"/>
      <c r="AA16"/>
    </row>
    <row r="17" spans="1:27" ht="14.4" x14ac:dyDescent="0.25">
      <c r="A17" s="4" t="s">
        <v>23</v>
      </c>
      <c r="B17" s="11">
        <v>5172</v>
      </c>
      <c r="C17" s="11">
        <v>5222</v>
      </c>
      <c r="D17" s="17"/>
      <c r="E17"/>
      <c r="F17" s="21"/>
      <c r="G17"/>
      <c r="H17"/>
      <c r="I17"/>
      <c r="J17"/>
      <c r="K17"/>
      <c r="L17" s="21"/>
      <c r="M17"/>
      <c r="N17"/>
      <c r="O17"/>
      <c r="P17"/>
      <c r="R17" s="22"/>
      <c r="S17" s="22"/>
      <c r="T17" s="22"/>
      <c r="U17" s="22"/>
      <c r="V17"/>
      <c r="W17"/>
      <c r="X17"/>
      <c r="Y17"/>
      <c r="Z17"/>
      <c r="AA17"/>
    </row>
    <row r="18" spans="1:27" ht="14.4" x14ac:dyDescent="0.25">
      <c r="A18" s="4" t="s">
        <v>24</v>
      </c>
      <c r="B18" s="11">
        <v>2640</v>
      </c>
      <c r="C18" s="11">
        <v>2629</v>
      </c>
      <c r="D18" s="17"/>
      <c r="E18"/>
      <c r="F18" s="21"/>
      <c r="G18"/>
      <c r="H18"/>
      <c r="I18"/>
      <c r="J18"/>
      <c r="K18"/>
      <c r="L18" s="21"/>
      <c r="M18"/>
      <c r="N18"/>
      <c r="O18"/>
      <c r="P18"/>
      <c r="R18" s="22"/>
      <c r="S18" s="22"/>
      <c r="T18" s="22"/>
      <c r="U18" s="22"/>
      <c r="V18"/>
      <c r="W18"/>
      <c r="X18"/>
      <c r="Y18"/>
      <c r="Z18"/>
      <c r="AA18"/>
    </row>
    <row r="19" spans="1:27" ht="14.4" x14ac:dyDescent="0.25">
      <c r="A19" s="4" t="s">
        <v>21</v>
      </c>
      <c r="B19" s="11">
        <v>19559</v>
      </c>
      <c r="C19" s="11">
        <v>19540</v>
      </c>
      <c r="D19" s="17"/>
      <c r="E19"/>
      <c r="F19" s="21"/>
      <c r="G19"/>
      <c r="H19"/>
      <c r="I19"/>
      <c r="J19"/>
      <c r="K19"/>
      <c r="L19" s="21"/>
      <c r="M19"/>
      <c r="N19"/>
      <c r="O19"/>
      <c r="P19"/>
      <c r="R19" s="22"/>
      <c r="S19" s="22"/>
      <c r="T19" s="22"/>
      <c r="U19" s="22"/>
      <c r="V19"/>
      <c r="W19"/>
      <c r="X19"/>
      <c r="Y19"/>
      <c r="Z19"/>
      <c r="AA19"/>
    </row>
    <row r="20" spans="1:27" ht="14.4" x14ac:dyDescent="0.25">
      <c r="A20" s="4" t="s">
        <v>11</v>
      </c>
      <c r="B20" s="11">
        <v>3879</v>
      </c>
      <c r="C20" s="11">
        <v>3723</v>
      </c>
      <c r="D20" s="17"/>
      <c r="E20"/>
      <c r="F20" s="21"/>
      <c r="G20"/>
      <c r="H20"/>
      <c r="I20"/>
      <c r="J20"/>
      <c r="K20"/>
      <c r="L20" s="21"/>
      <c r="M20"/>
      <c r="N20"/>
      <c r="O20"/>
      <c r="P20"/>
      <c r="R20" s="22"/>
      <c r="S20" s="22"/>
      <c r="T20" s="22"/>
      <c r="U20" s="22"/>
      <c r="V20"/>
      <c r="W20"/>
      <c r="X20"/>
      <c r="Y20"/>
      <c r="Z20"/>
      <c r="AA20"/>
    </row>
    <row r="21" spans="1:27" ht="14.4" x14ac:dyDescent="0.25">
      <c r="A21" s="4" t="s">
        <v>29</v>
      </c>
      <c r="B21" s="11">
        <v>2006</v>
      </c>
      <c r="C21" s="11">
        <v>2065</v>
      </c>
      <c r="D21" s="17"/>
      <c r="E21"/>
      <c r="F21" s="21"/>
      <c r="G21"/>
      <c r="H21"/>
      <c r="I21"/>
      <c r="J21"/>
      <c r="K21"/>
      <c r="L21" s="21"/>
      <c r="M21"/>
      <c r="N21"/>
      <c r="O21"/>
      <c r="P21"/>
      <c r="R21" s="22"/>
      <c r="S21" s="22"/>
      <c r="T21" s="22"/>
      <c r="U21" s="22"/>
      <c r="V21"/>
      <c r="W21"/>
      <c r="X21"/>
      <c r="Y21"/>
      <c r="Z21"/>
      <c r="AA21"/>
    </row>
    <row r="22" spans="1:27" ht="14.4" x14ac:dyDescent="0.25">
      <c r="A22" s="4" t="s">
        <v>12</v>
      </c>
      <c r="B22" s="11">
        <v>5678</v>
      </c>
      <c r="C22" s="11">
        <v>5625</v>
      </c>
      <c r="D22" s="17"/>
      <c r="E22"/>
      <c r="F22" s="21"/>
      <c r="G22"/>
      <c r="H22"/>
      <c r="I22"/>
      <c r="J22"/>
      <c r="K22"/>
      <c r="L22" s="21"/>
      <c r="M22"/>
      <c r="N22"/>
      <c r="O22"/>
      <c r="P22"/>
      <c r="R22" s="22"/>
      <c r="S22" s="22"/>
      <c r="T22" s="22"/>
      <c r="U22" s="22"/>
      <c r="V22"/>
      <c r="W22"/>
      <c r="X22"/>
      <c r="Y22"/>
      <c r="Z22"/>
      <c r="AA22"/>
    </row>
    <row r="23" spans="1:27" ht="14.4" x14ac:dyDescent="0.25">
      <c r="A23" s="4" t="s">
        <v>13</v>
      </c>
      <c r="B23" s="11">
        <v>2948</v>
      </c>
      <c r="C23" s="11">
        <v>2962</v>
      </c>
      <c r="D23" s="17"/>
      <c r="E23"/>
      <c r="F23" s="21"/>
      <c r="G23"/>
      <c r="H23"/>
      <c r="I23"/>
      <c r="J23"/>
      <c r="K23"/>
      <c r="L23" s="21"/>
      <c r="M23"/>
      <c r="N23"/>
      <c r="O23"/>
      <c r="P23"/>
      <c r="R23" s="22"/>
      <c r="S23" s="22"/>
      <c r="T23" s="22"/>
      <c r="U23" s="22"/>
      <c r="V23"/>
      <c r="W23"/>
      <c r="X23"/>
      <c r="Y23"/>
      <c r="Z23"/>
      <c r="AA23"/>
    </row>
    <row r="24" spans="1:27" ht="14.4" x14ac:dyDescent="0.25">
      <c r="A24" s="4" t="s">
        <v>33</v>
      </c>
      <c r="B24" s="11">
        <v>55</v>
      </c>
      <c r="C24" s="11">
        <v>55</v>
      </c>
      <c r="D24" s="17"/>
      <c r="E24"/>
      <c r="F24" s="21"/>
      <c r="G24"/>
      <c r="H24"/>
      <c r="I24"/>
      <c r="J24"/>
      <c r="K24"/>
      <c r="L24" s="21"/>
      <c r="M24"/>
      <c r="N24"/>
      <c r="O24"/>
      <c r="P24"/>
      <c r="R24" s="22"/>
      <c r="S24" s="22"/>
      <c r="T24" s="22"/>
      <c r="U24" s="22"/>
      <c r="V24"/>
      <c r="W24"/>
      <c r="X24"/>
      <c r="Y24"/>
      <c r="Z24"/>
      <c r="AA24"/>
    </row>
    <row r="25" spans="1:27" ht="14.4" x14ac:dyDescent="0.25">
      <c r="A25" s="4" t="s">
        <v>14</v>
      </c>
      <c r="B25" s="11">
        <v>8149</v>
      </c>
      <c r="C25" s="11">
        <v>8092</v>
      </c>
      <c r="D25" s="17"/>
      <c r="E25"/>
      <c r="F25" s="21"/>
      <c r="G25"/>
      <c r="H25"/>
      <c r="I25"/>
      <c r="J25"/>
      <c r="K25"/>
      <c r="L25" s="21"/>
      <c r="M25"/>
      <c r="N25"/>
      <c r="O25"/>
      <c r="P25"/>
      <c r="R25" s="22"/>
      <c r="S25" s="22"/>
      <c r="T25" s="22"/>
      <c r="U25" s="22"/>
      <c r="V25"/>
      <c r="W25"/>
      <c r="X25"/>
      <c r="Y25"/>
      <c r="Z25"/>
      <c r="AA25"/>
    </row>
    <row r="26" spans="1:27" ht="14.4" x14ac:dyDescent="0.25">
      <c r="A26" s="4" t="s">
        <v>15</v>
      </c>
      <c r="B26" s="11">
        <v>2816</v>
      </c>
      <c r="C26" s="11">
        <v>2791</v>
      </c>
      <c r="D26" s="17"/>
      <c r="E26"/>
      <c r="F26" s="21"/>
      <c r="G26"/>
      <c r="H26"/>
      <c r="I26"/>
      <c r="J26"/>
      <c r="K26"/>
      <c r="L26" s="21"/>
      <c r="M26"/>
      <c r="N26"/>
      <c r="O26"/>
      <c r="P26"/>
      <c r="R26" s="22"/>
      <c r="S26" s="22"/>
      <c r="T26" s="22"/>
      <c r="U26" s="22"/>
      <c r="V26"/>
      <c r="W26"/>
      <c r="X26"/>
      <c r="Y26"/>
      <c r="Z26"/>
      <c r="AA26"/>
    </row>
    <row r="27" spans="1:27" ht="14.4" x14ac:dyDescent="0.25">
      <c r="A27" s="4" t="s">
        <v>3</v>
      </c>
      <c r="B27" s="11">
        <v>5735</v>
      </c>
      <c r="C27" s="11">
        <v>5745</v>
      </c>
      <c r="D27" s="17"/>
      <c r="E27"/>
      <c r="F27" s="21"/>
      <c r="G27"/>
      <c r="H27"/>
      <c r="I27"/>
      <c r="J27"/>
      <c r="K27"/>
      <c r="L27" s="21"/>
      <c r="M27"/>
      <c r="N27"/>
      <c r="O27"/>
      <c r="P27"/>
      <c r="R27" s="22"/>
      <c r="S27" s="22"/>
      <c r="T27" s="22"/>
      <c r="U27" s="22"/>
      <c r="V27"/>
      <c r="W27"/>
      <c r="X27"/>
      <c r="Y27"/>
      <c r="Z27"/>
      <c r="AA27"/>
    </row>
    <row r="28" spans="1:27" ht="14.4" x14ac:dyDescent="0.25">
      <c r="A28" s="4" t="s">
        <v>16</v>
      </c>
      <c r="B28" s="11">
        <v>6984</v>
      </c>
      <c r="C28" s="11">
        <v>6986</v>
      </c>
      <c r="D28" s="17"/>
      <c r="E28"/>
      <c r="F28" s="21"/>
      <c r="G28"/>
      <c r="H28"/>
      <c r="I28"/>
      <c r="J28"/>
      <c r="K28"/>
      <c r="L28" s="21"/>
      <c r="M28"/>
      <c r="N28"/>
      <c r="O28"/>
      <c r="P28"/>
      <c r="R28" s="22"/>
      <c r="S28" s="22"/>
      <c r="T28" s="22"/>
      <c r="U28" s="22"/>
      <c r="V28"/>
      <c r="W28"/>
      <c r="X28"/>
      <c r="Y28"/>
      <c r="Z28"/>
      <c r="AA28"/>
    </row>
    <row r="29" spans="1:27" ht="14.4" x14ac:dyDescent="0.25">
      <c r="A29" s="4" t="s">
        <v>17</v>
      </c>
      <c r="B29" s="11">
        <v>9479</v>
      </c>
      <c r="C29" s="11">
        <v>9362</v>
      </c>
      <c r="D29" s="17"/>
      <c r="E29"/>
      <c r="F29" s="21"/>
      <c r="G29"/>
      <c r="H29"/>
      <c r="I29"/>
      <c r="J29"/>
      <c r="K29"/>
      <c r="L29" s="21"/>
      <c r="M29"/>
      <c r="N29"/>
      <c r="O29"/>
      <c r="P29"/>
      <c r="R29" s="22"/>
      <c r="S29" s="22"/>
      <c r="T29" s="22"/>
      <c r="U29" s="22"/>
      <c r="V29"/>
      <c r="W29"/>
      <c r="X29"/>
      <c r="Y29"/>
      <c r="Z29"/>
      <c r="AA29"/>
    </row>
    <row r="30" spans="1:27" ht="14.4" x14ac:dyDescent="0.25">
      <c r="A30" s="4" t="s">
        <v>18</v>
      </c>
      <c r="B30" s="11">
        <v>381</v>
      </c>
      <c r="C30" s="11">
        <v>376</v>
      </c>
      <c r="D30" s="17"/>
      <c r="E30"/>
      <c r="F30" s="21"/>
      <c r="G30"/>
      <c r="H30"/>
      <c r="I30"/>
      <c r="J30"/>
      <c r="K30"/>
      <c r="L30" s="21"/>
      <c r="M30"/>
      <c r="N30"/>
      <c r="O30"/>
      <c r="P30"/>
      <c r="R30" s="22"/>
      <c r="S30" s="22"/>
      <c r="T30" s="22"/>
      <c r="U30" s="22"/>
      <c r="V30"/>
      <c r="W30"/>
      <c r="X30"/>
      <c r="Y30"/>
      <c r="Z30"/>
      <c r="AA30"/>
    </row>
    <row r="31" spans="1:27" ht="14.4" x14ac:dyDescent="0.25">
      <c r="A31" s="4" t="s">
        <v>19</v>
      </c>
      <c r="B31" s="11">
        <v>190</v>
      </c>
      <c r="C31" s="11">
        <v>187</v>
      </c>
      <c r="D31" s="17"/>
      <c r="E31"/>
      <c r="F31" s="21"/>
      <c r="G31"/>
      <c r="H31"/>
      <c r="I31"/>
      <c r="J31"/>
      <c r="K31"/>
      <c r="L31" s="21"/>
      <c r="M31"/>
      <c r="N31"/>
      <c r="O31"/>
      <c r="P31"/>
      <c r="R31" s="22"/>
      <c r="S31" s="22"/>
      <c r="T31" s="22"/>
      <c r="U31" s="22"/>
      <c r="V31"/>
      <c r="W31"/>
      <c r="X31"/>
      <c r="Y31"/>
      <c r="Z31"/>
      <c r="AA31"/>
    </row>
    <row r="32" spans="1:27" x14ac:dyDescent="0.25">
      <c r="A32" s="4" t="s">
        <v>20</v>
      </c>
      <c r="B32" s="11">
        <f>SUM(B10:B31)</f>
        <v>150148</v>
      </c>
      <c r="C32" s="11">
        <f>SUM(C10:C31)</f>
        <v>149223</v>
      </c>
      <c r="K32"/>
      <c r="W32"/>
      <c r="X32"/>
      <c r="Y32"/>
      <c r="Z32"/>
      <c r="AA32"/>
    </row>
    <row r="33" spans="1:11" x14ac:dyDescent="0.25">
      <c r="A33" s="4" t="s">
        <v>0</v>
      </c>
      <c r="B33" s="7">
        <f>B10+B14+B20+B22+B23+B25+B26+B27+B28+B29+B30+B31</f>
        <v>55078</v>
      </c>
      <c r="C33" s="11">
        <f>C10+C14+C20+C22+C23+C25+C26+C27+C28+C29+C30+C31</f>
        <v>54627</v>
      </c>
    </row>
    <row r="34" spans="1:11" x14ac:dyDescent="0.25">
      <c r="A34" s="4" t="s">
        <v>1</v>
      </c>
      <c r="B34" s="7">
        <f>B10+B20+B22+B25+B29+B30</f>
        <v>30011</v>
      </c>
      <c r="C34" s="11">
        <f>C10+C20+C22+C25+C29+C30</f>
        <v>29573</v>
      </c>
      <c r="F34" s="6"/>
      <c r="G34" s="6"/>
      <c r="H34" s="6"/>
    </row>
    <row r="35" spans="1:11" x14ac:dyDescent="0.25">
      <c r="A35" s="4" t="s">
        <v>2</v>
      </c>
      <c r="B35" s="7">
        <f>B14+B27</f>
        <v>12129</v>
      </c>
      <c r="C35" s="11">
        <f>C14+C27</f>
        <v>12128</v>
      </c>
    </row>
    <row r="36" spans="1:11" x14ac:dyDescent="0.25">
      <c r="B36" s="7"/>
    </row>
    <row r="37" spans="1:11" x14ac:dyDescent="0.25">
      <c r="A37" s="10" t="s">
        <v>31</v>
      </c>
      <c r="B37" s="7"/>
      <c r="E37"/>
      <c r="F37"/>
      <c r="G37"/>
      <c r="H37"/>
      <c r="I37"/>
    </row>
    <row r="38" spans="1:11" x14ac:dyDescent="0.25">
      <c r="A38" s="4" t="s">
        <v>6</v>
      </c>
      <c r="B38" s="11">
        <v>2455</v>
      </c>
      <c r="C38" s="11">
        <v>2406</v>
      </c>
      <c r="E38"/>
      <c r="F38"/>
      <c r="G38"/>
      <c r="H38"/>
      <c r="I38"/>
      <c r="J38"/>
      <c r="K38"/>
    </row>
    <row r="39" spans="1:11" x14ac:dyDescent="0.25">
      <c r="A39" s="4" t="s">
        <v>7</v>
      </c>
      <c r="B39" s="11">
        <v>22128</v>
      </c>
      <c r="C39" s="11">
        <v>22101</v>
      </c>
      <c r="E39"/>
      <c r="F39"/>
      <c r="G39"/>
      <c r="H39"/>
      <c r="I39"/>
      <c r="J39"/>
      <c r="K39"/>
    </row>
    <row r="40" spans="1:11" x14ac:dyDescent="0.25">
      <c r="A40" s="4" t="s">
        <v>8</v>
      </c>
      <c r="B40" s="11">
        <v>8522</v>
      </c>
      <c r="C40" s="11">
        <v>8641</v>
      </c>
      <c r="E40"/>
      <c r="F40"/>
      <c r="G40"/>
      <c r="H40"/>
      <c r="I40"/>
      <c r="J40"/>
      <c r="K40"/>
    </row>
    <row r="41" spans="1:11" x14ac:dyDescent="0.25">
      <c r="A41" s="4" t="s">
        <v>4</v>
      </c>
      <c r="B41" s="11">
        <v>12269</v>
      </c>
      <c r="C41" s="11">
        <v>12022</v>
      </c>
      <c r="E41"/>
      <c r="F41"/>
      <c r="G41"/>
      <c r="H41"/>
      <c r="I41"/>
      <c r="J41"/>
      <c r="K41"/>
    </row>
    <row r="42" spans="1:11" x14ac:dyDescent="0.25">
      <c r="A42" s="4" t="s">
        <v>9</v>
      </c>
      <c r="B42" s="11">
        <v>6431</v>
      </c>
      <c r="C42" s="11">
        <v>6411</v>
      </c>
      <c r="E42"/>
      <c r="F42"/>
      <c r="G42"/>
      <c r="H42"/>
      <c r="I42"/>
      <c r="J42"/>
      <c r="K42"/>
    </row>
    <row r="43" spans="1:11" x14ac:dyDescent="0.25">
      <c r="A43" s="4" t="s">
        <v>10</v>
      </c>
      <c r="B43" s="11">
        <v>19768</v>
      </c>
      <c r="C43" s="11">
        <v>19323</v>
      </c>
      <c r="E43"/>
      <c r="F43"/>
      <c r="G43"/>
      <c r="H43"/>
      <c r="I43"/>
      <c r="J43"/>
      <c r="K43"/>
    </row>
    <row r="44" spans="1:11" x14ac:dyDescent="0.25">
      <c r="A44" s="4" t="s">
        <v>22</v>
      </c>
      <c r="B44" s="11">
        <v>3306</v>
      </c>
      <c r="C44" s="11">
        <v>3319</v>
      </c>
      <c r="E44"/>
      <c r="F44"/>
      <c r="G44"/>
      <c r="H44"/>
      <c r="I44"/>
      <c r="J44"/>
      <c r="K44"/>
    </row>
    <row r="45" spans="1:11" x14ac:dyDescent="0.25">
      <c r="A45" s="4" t="s">
        <v>23</v>
      </c>
      <c r="B45" s="11">
        <v>5244</v>
      </c>
      <c r="C45" s="11">
        <v>5275</v>
      </c>
      <c r="E45"/>
      <c r="F45"/>
      <c r="G45"/>
      <c r="H45"/>
      <c r="I45"/>
      <c r="J45"/>
      <c r="K45"/>
    </row>
    <row r="46" spans="1:11" x14ac:dyDescent="0.25">
      <c r="A46" s="4" t="s">
        <v>24</v>
      </c>
      <c r="B46" s="11">
        <v>2677</v>
      </c>
      <c r="C46" s="11">
        <v>2662</v>
      </c>
      <c r="E46"/>
      <c r="F46"/>
      <c r="G46"/>
      <c r="H46"/>
      <c r="I46"/>
      <c r="J46"/>
      <c r="K46"/>
    </row>
    <row r="47" spans="1:11" x14ac:dyDescent="0.25">
      <c r="A47" s="4" t="s">
        <v>21</v>
      </c>
      <c r="B47" s="11">
        <v>19722</v>
      </c>
      <c r="C47" s="11">
        <v>19648</v>
      </c>
      <c r="E47"/>
      <c r="F47"/>
      <c r="G47"/>
      <c r="H47"/>
      <c r="J47"/>
      <c r="K47"/>
    </row>
    <row r="48" spans="1:11" x14ac:dyDescent="0.25">
      <c r="A48" s="4" t="s">
        <v>11</v>
      </c>
      <c r="B48" s="11">
        <v>3892</v>
      </c>
      <c r="C48" s="11">
        <v>3731</v>
      </c>
      <c r="E48"/>
      <c r="F48"/>
      <c r="G48"/>
      <c r="H48"/>
      <c r="I48"/>
      <c r="J48"/>
      <c r="K48"/>
    </row>
    <row r="49" spans="1:12" x14ac:dyDescent="0.25">
      <c r="A49" s="4" t="s">
        <v>29</v>
      </c>
      <c r="B49" s="11">
        <v>2013</v>
      </c>
      <c r="C49" s="11">
        <v>2082</v>
      </c>
      <c r="E49"/>
      <c r="F49"/>
      <c r="G49"/>
      <c r="H49"/>
      <c r="I49"/>
      <c r="J49"/>
      <c r="K49"/>
    </row>
    <row r="50" spans="1:12" x14ac:dyDescent="0.25">
      <c r="A50" s="4" t="s">
        <v>12</v>
      </c>
      <c r="B50" s="11">
        <v>5706</v>
      </c>
      <c r="C50" s="11">
        <v>5639</v>
      </c>
      <c r="E50"/>
      <c r="F50"/>
      <c r="G50"/>
      <c r="H50"/>
      <c r="I50"/>
      <c r="J50"/>
      <c r="K50"/>
    </row>
    <row r="51" spans="1:12" x14ac:dyDescent="0.25">
      <c r="A51" s="4" t="s">
        <v>13</v>
      </c>
      <c r="B51" s="11">
        <v>2969</v>
      </c>
      <c r="C51" s="11">
        <v>2989</v>
      </c>
      <c r="E51"/>
      <c r="F51"/>
      <c r="G51"/>
      <c r="H51"/>
      <c r="I51"/>
      <c r="J51"/>
      <c r="K51"/>
    </row>
    <row r="52" spans="1:12" x14ac:dyDescent="0.25">
      <c r="A52" s="4" t="s">
        <v>33</v>
      </c>
      <c r="B52" s="11">
        <v>55</v>
      </c>
      <c r="C52" s="11">
        <v>55</v>
      </c>
      <c r="E52"/>
      <c r="F52"/>
      <c r="G52"/>
      <c r="H52"/>
      <c r="I52"/>
      <c r="J52"/>
      <c r="K52"/>
    </row>
    <row r="53" spans="1:12" x14ac:dyDescent="0.25">
      <c r="A53" s="4" t="s">
        <v>14</v>
      </c>
      <c r="B53" s="11">
        <v>8206</v>
      </c>
      <c r="C53" s="11">
        <v>8152</v>
      </c>
      <c r="E53"/>
      <c r="F53"/>
      <c r="G53"/>
      <c r="H53"/>
      <c r="I53"/>
      <c r="J53"/>
      <c r="K53"/>
    </row>
    <row r="54" spans="1:12" x14ac:dyDescent="0.25">
      <c r="A54" s="4" t="s">
        <v>15</v>
      </c>
      <c r="B54" s="11">
        <v>2839</v>
      </c>
      <c r="C54" s="11">
        <v>2822</v>
      </c>
      <c r="E54"/>
      <c r="F54"/>
      <c r="G54"/>
      <c r="H54"/>
      <c r="I54"/>
      <c r="J54"/>
      <c r="K54"/>
    </row>
    <row r="55" spans="1:12" x14ac:dyDescent="0.25">
      <c r="A55" s="4" t="s">
        <v>3</v>
      </c>
      <c r="B55" s="11">
        <v>5678</v>
      </c>
      <c r="C55" s="11">
        <v>5642</v>
      </c>
      <c r="E55"/>
      <c r="F55"/>
      <c r="G55"/>
      <c r="H55"/>
      <c r="I55"/>
      <c r="J55"/>
      <c r="K55"/>
    </row>
    <row r="56" spans="1:12" x14ac:dyDescent="0.25">
      <c r="A56" s="4" t="s">
        <v>16</v>
      </c>
      <c r="B56" s="11">
        <v>7050</v>
      </c>
      <c r="C56" s="11">
        <v>7054</v>
      </c>
      <c r="E56"/>
      <c r="F56"/>
      <c r="G56"/>
      <c r="H56"/>
      <c r="I56"/>
      <c r="J56"/>
      <c r="K56"/>
    </row>
    <row r="57" spans="1:12" x14ac:dyDescent="0.25">
      <c r="A57" s="4" t="s">
        <v>17</v>
      </c>
      <c r="B57" s="11">
        <v>9591</v>
      </c>
      <c r="C57" s="11">
        <v>9431</v>
      </c>
      <c r="E57"/>
      <c r="F57"/>
      <c r="G57"/>
      <c r="H57"/>
      <c r="I57"/>
      <c r="J57"/>
      <c r="K57"/>
    </row>
    <row r="58" spans="1:12" x14ac:dyDescent="0.25">
      <c r="A58" s="4" t="s">
        <v>18</v>
      </c>
      <c r="B58" s="11">
        <v>380</v>
      </c>
      <c r="C58" s="11">
        <v>375</v>
      </c>
      <c r="E58"/>
      <c r="F58"/>
      <c r="G58"/>
      <c r="H58"/>
      <c r="I58"/>
      <c r="J58"/>
      <c r="K58"/>
    </row>
    <row r="59" spans="1:12" x14ac:dyDescent="0.25">
      <c r="A59" s="4" t="s">
        <v>19</v>
      </c>
      <c r="B59" s="11">
        <v>190</v>
      </c>
      <c r="C59" s="11">
        <v>187</v>
      </c>
      <c r="E59"/>
      <c r="F59"/>
      <c r="G59"/>
      <c r="H59"/>
      <c r="I59"/>
      <c r="J59"/>
      <c r="K59"/>
      <c r="L59"/>
    </row>
    <row r="60" spans="1:12" x14ac:dyDescent="0.25">
      <c r="A60" s="4" t="s">
        <v>20</v>
      </c>
      <c r="B60" s="11">
        <f>SUM(B38:B59)</f>
        <v>151091</v>
      </c>
      <c r="C60" s="11">
        <f>SUM(C38:C59)</f>
        <v>149967</v>
      </c>
      <c r="E60"/>
      <c r="F60"/>
      <c r="G60"/>
      <c r="H60"/>
      <c r="I60"/>
      <c r="J60"/>
      <c r="K60"/>
      <c r="L60"/>
    </row>
    <row r="61" spans="1:12" x14ac:dyDescent="0.25">
      <c r="A61" s="4" t="s">
        <v>0</v>
      </c>
      <c r="B61" s="7">
        <f>B38+B42+B48+B50+B51+B53+B54+B55+B56+B57+B58+B59</f>
        <v>55387</v>
      </c>
      <c r="C61" s="11">
        <f>C38+C42+C48+C50+C51+C53+C54+C55+C56+C57+C58+C59</f>
        <v>54839</v>
      </c>
      <c r="E61" s="19"/>
      <c r="F61" s="6"/>
      <c r="G61" s="6"/>
      <c r="H61" s="6"/>
    </row>
    <row r="62" spans="1:12" x14ac:dyDescent="0.25">
      <c r="A62" s="4" t="s">
        <v>1</v>
      </c>
      <c r="B62" s="7">
        <f>B38+B48+B50+B53+B57+B58</f>
        <v>30230</v>
      </c>
      <c r="C62" s="11">
        <f>C38+C48+C50+C53+C57+C58</f>
        <v>29734</v>
      </c>
      <c r="D62" s="18"/>
      <c r="E62" s="19"/>
      <c r="F62" s="6"/>
      <c r="G62" s="6"/>
      <c r="H62" s="6"/>
    </row>
    <row r="63" spans="1:12" x14ac:dyDescent="0.25">
      <c r="A63" s="4" t="s">
        <v>2</v>
      </c>
      <c r="B63" s="7">
        <f>B42+B55</f>
        <v>12109</v>
      </c>
      <c r="C63" s="11">
        <f>C42+C55</f>
        <v>12053</v>
      </c>
      <c r="D63" s="18"/>
      <c r="E63" s="19"/>
      <c r="F63" s="6"/>
      <c r="G63" s="6"/>
      <c r="H63" s="6"/>
    </row>
    <row r="64" spans="1:12" x14ac:dyDescent="0.25">
      <c r="A64" s="4"/>
      <c r="B64" s="7"/>
    </row>
    <row r="65" spans="1:9" x14ac:dyDescent="0.25">
      <c r="A65" s="10" t="s">
        <v>32</v>
      </c>
      <c r="B65" s="7"/>
      <c r="E65"/>
      <c r="F65"/>
      <c r="H65"/>
      <c r="I65"/>
    </row>
    <row r="66" spans="1:9" x14ac:dyDescent="0.25">
      <c r="A66" s="4" t="s">
        <v>6</v>
      </c>
      <c r="B66" s="11">
        <v>2482</v>
      </c>
      <c r="C66" s="11">
        <v>2426</v>
      </c>
      <c r="E66"/>
      <c r="F66"/>
      <c r="G66" s="6"/>
      <c r="H66"/>
      <c r="I66"/>
    </row>
    <row r="67" spans="1:9" x14ac:dyDescent="0.25">
      <c r="A67" s="4" t="s">
        <v>7</v>
      </c>
      <c r="B67" s="11">
        <v>22267</v>
      </c>
      <c r="C67" s="11">
        <v>22231</v>
      </c>
      <c r="E67"/>
      <c r="F67"/>
      <c r="G67" s="6"/>
      <c r="H67"/>
      <c r="I67"/>
    </row>
    <row r="68" spans="1:9" x14ac:dyDescent="0.25">
      <c r="A68" s="4" t="s">
        <v>8</v>
      </c>
      <c r="B68" s="11">
        <v>8607</v>
      </c>
      <c r="C68" s="11">
        <v>8712</v>
      </c>
      <c r="E68"/>
      <c r="F68"/>
      <c r="G68" s="6"/>
      <c r="H68"/>
      <c r="I68"/>
    </row>
    <row r="69" spans="1:9" x14ac:dyDescent="0.25">
      <c r="A69" s="4" t="s">
        <v>4</v>
      </c>
      <c r="B69" s="11">
        <v>12312</v>
      </c>
      <c r="C69" s="11">
        <v>12076</v>
      </c>
      <c r="E69"/>
      <c r="F69"/>
      <c r="G69" s="6"/>
      <c r="H69"/>
      <c r="I69"/>
    </row>
    <row r="70" spans="1:9" x14ac:dyDescent="0.25">
      <c r="A70" s="4" t="s">
        <v>9</v>
      </c>
      <c r="B70" s="11">
        <v>6519</v>
      </c>
      <c r="C70" s="11">
        <v>6460</v>
      </c>
      <c r="E70"/>
      <c r="F70"/>
      <c r="G70" s="6"/>
      <c r="H70"/>
      <c r="I70"/>
    </row>
    <row r="71" spans="1:9" x14ac:dyDescent="0.25">
      <c r="A71" s="4" t="s">
        <v>10</v>
      </c>
      <c r="B71" s="11">
        <v>19637</v>
      </c>
      <c r="C71" s="11">
        <v>19228</v>
      </c>
      <c r="E71"/>
      <c r="F71"/>
      <c r="G71" s="6"/>
      <c r="H71"/>
      <c r="I71"/>
    </row>
    <row r="72" spans="1:9" x14ac:dyDescent="0.25">
      <c r="A72" s="4" t="s">
        <v>22</v>
      </c>
      <c r="B72" s="11">
        <v>3317</v>
      </c>
      <c r="C72" s="11">
        <v>3332</v>
      </c>
      <c r="E72"/>
      <c r="F72"/>
      <c r="G72" s="6"/>
      <c r="H72"/>
      <c r="I72"/>
    </row>
    <row r="73" spans="1:9" x14ac:dyDescent="0.25">
      <c r="A73" s="4" t="s">
        <v>23</v>
      </c>
      <c r="B73" s="11">
        <v>5310</v>
      </c>
      <c r="C73" s="11">
        <v>5332</v>
      </c>
      <c r="E73"/>
      <c r="F73"/>
      <c r="G73" s="6"/>
      <c r="H73"/>
      <c r="I73"/>
    </row>
    <row r="74" spans="1:9" x14ac:dyDescent="0.25">
      <c r="A74" s="4" t="s">
        <v>24</v>
      </c>
      <c r="B74" s="11">
        <v>2719</v>
      </c>
      <c r="C74" s="11">
        <v>2694</v>
      </c>
      <c r="E74"/>
      <c r="F74"/>
      <c r="G74" s="6"/>
      <c r="H74"/>
      <c r="I74"/>
    </row>
    <row r="75" spans="1:9" x14ac:dyDescent="0.25">
      <c r="A75" s="4" t="s">
        <v>21</v>
      </c>
      <c r="B75" s="11">
        <v>20053</v>
      </c>
      <c r="C75" s="11">
        <v>19903</v>
      </c>
      <c r="E75"/>
      <c r="F75"/>
      <c r="G75" s="6"/>
      <c r="H75"/>
      <c r="I75"/>
    </row>
    <row r="76" spans="1:9" x14ac:dyDescent="0.25">
      <c r="A76" s="4" t="s">
        <v>11</v>
      </c>
      <c r="B76" s="11">
        <v>3920</v>
      </c>
      <c r="C76" s="11">
        <v>3751</v>
      </c>
      <c r="E76"/>
      <c r="F76"/>
      <c r="G76" s="6"/>
      <c r="H76"/>
      <c r="I76"/>
    </row>
    <row r="77" spans="1:9" x14ac:dyDescent="0.25">
      <c r="A77" s="4" t="s">
        <v>29</v>
      </c>
      <c r="B77" s="11">
        <v>2033</v>
      </c>
      <c r="C77" s="11">
        <v>2104</v>
      </c>
      <c r="E77"/>
      <c r="F77"/>
      <c r="G77" s="6"/>
      <c r="H77"/>
      <c r="I77"/>
    </row>
    <row r="78" spans="1:9" x14ac:dyDescent="0.25">
      <c r="A78" s="4" t="s">
        <v>12</v>
      </c>
      <c r="B78" s="11">
        <v>5757</v>
      </c>
      <c r="C78" s="11">
        <v>5676</v>
      </c>
      <c r="E78"/>
      <c r="F78"/>
      <c r="G78" s="6"/>
      <c r="H78"/>
      <c r="I78"/>
    </row>
    <row r="79" spans="1:9" x14ac:dyDescent="0.25">
      <c r="A79" s="4" t="s">
        <v>13</v>
      </c>
      <c r="B79" s="11">
        <v>2999</v>
      </c>
      <c r="C79" s="11">
        <v>3011</v>
      </c>
      <c r="E79"/>
      <c r="F79"/>
      <c r="G79" s="6"/>
      <c r="H79"/>
      <c r="I79"/>
    </row>
    <row r="80" spans="1:9" x14ac:dyDescent="0.25">
      <c r="A80" s="4" t="s">
        <v>33</v>
      </c>
      <c r="B80" s="11">
        <v>55</v>
      </c>
      <c r="C80" s="11">
        <v>55</v>
      </c>
      <c r="E80"/>
      <c r="F80"/>
      <c r="G80" s="6"/>
      <c r="H80"/>
      <c r="I80"/>
    </row>
    <row r="81" spans="1:9" x14ac:dyDescent="0.25">
      <c r="A81" s="4" t="s">
        <v>14</v>
      </c>
      <c r="B81" s="11">
        <v>8281</v>
      </c>
      <c r="C81" s="11">
        <v>8205</v>
      </c>
      <c r="E81"/>
      <c r="F81"/>
      <c r="G81" s="6"/>
      <c r="H81"/>
      <c r="I81"/>
    </row>
    <row r="82" spans="1:9" x14ac:dyDescent="0.25">
      <c r="A82" s="4" t="s">
        <v>15</v>
      </c>
      <c r="B82" s="11">
        <v>2857</v>
      </c>
      <c r="C82" s="11">
        <v>2837</v>
      </c>
      <c r="E82"/>
      <c r="F82"/>
      <c r="G82" s="6"/>
      <c r="H82"/>
      <c r="I82"/>
    </row>
    <row r="83" spans="1:9" x14ac:dyDescent="0.25">
      <c r="A83" s="4" t="s">
        <v>3</v>
      </c>
      <c r="B83" s="11">
        <v>5689</v>
      </c>
      <c r="C83" s="11">
        <v>5627</v>
      </c>
      <c r="E83"/>
      <c r="F83"/>
      <c r="G83" s="6"/>
      <c r="H83"/>
      <c r="I83"/>
    </row>
    <row r="84" spans="1:9" x14ac:dyDescent="0.25">
      <c r="A84" s="4" t="s">
        <v>16</v>
      </c>
      <c r="B84" s="11">
        <v>7133</v>
      </c>
      <c r="C84" s="11">
        <v>7111</v>
      </c>
      <c r="E84"/>
      <c r="F84"/>
      <c r="G84" s="6"/>
      <c r="H84"/>
      <c r="I84"/>
    </row>
    <row r="85" spans="1:9" x14ac:dyDescent="0.25">
      <c r="A85" s="4" t="s">
        <v>17</v>
      </c>
      <c r="B85" s="11">
        <v>9681</v>
      </c>
      <c r="C85" s="11">
        <v>9524</v>
      </c>
      <c r="E85"/>
      <c r="F85"/>
      <c r="G85" s="6"/>
      <c r="H85"/>
      <c r="I85"/>
    </row>
    <row r="86" spans="1:9" x14ac:dyDescent="0.25">
      <c r="A86" s="4" t="s">
        <v>18</v>
      </c>
      <c r="B86" s="11">
        <v>381</v>
      </c>
      <c r="C86" s="11">
        <v>375</v>
      </c>
      <c r="E86"/>
      <c r="F86"/>
      <c r="G86" s="6"/>
      <c r="H86"/>
      <c r="I86"/>
    </row>
    <row r="87" spans="1:9" x14ac:dyDescent="0.25">
      <c r="A87" s="4" t="s">
        <v>19</v>
      </c>
      <c r="B87" s="11">
        <v>191</v>
      </c>
      <c r="C87" s="11">
        <v>188</v>
      </c>
      <c r="E87"/>
      <c r="F87"/>
      <c r="G87" s="6"/>
      <c r="H87"/>
      <c r="I87"/>
    </row>
    <row r="88" spans="1:9" x14ac:dyDescent="0.25">
      <c r="A88" s="4" t="s">
        <v>20</v>
      </c>
      <c r="B88" s="11">
        <f>SUM(B66:B87)</f>
        <v>152200</v>
      </c>
      <c r="C88" s="11">
        <f>SUM(C66:C87)</f>
        <v>150858</v>
      </c>
      <c r="E88" s="19"/>
      <c r="F88" s="6"/>
      <c r="G88" s="6"/>
      <c r="H88" s="6"/>
    </row>
    <row r="89" spans="1:9" x14ac:dyDescent="0.25">
      <c r="A89" s="4" t="s">
        <v>0</v>
      </c>
      <c r="B89" s="11">
        <f>B66+B70+B76+B78+B79+B81+B82+B83+B84+B85+B86+B87</f>
        <v>55890</v>
      </c>
      <c r="C89" s="11">
        <f>C66+C70+C76+C78+C79+C81+C82+C83+C84+C85+C86+C87</f>
        <v>55191</v>
      </c>
      <c r="D89" s="18"/>
      <c r="E89" s="19"/>
      <c r="F89" s="6"/>
      <c r="G89" s="6"/>
      <c r="H89" s="6"/>
    </row>
    <row r="90" spans="1:9" x14ac:dyDescent="0.25">
      <c r="A90" s="4" t="s">
        <v>1</v>
      </c>
      <c r="B90" s="11">
        <f>B66+B76+B78+B81+B85+B86</f>
        <v>30502</v>
      </c>
      <c r="C90" s="11">
        <f>C66+C76+C78+C81+C85+C86</f>
        <v>29957</v>
      </c>
      <c r="D90" s="18"/>
      <c r="E90" s="19"/>
      <c r="F90" s="6"/>
      <c r="G90" s="6"/>
      <c r="H90" s="6"/>
    </row>
    <row r="91" spans="1:9" x14ac:dyDescent="0.25">
      <c r="A91" s="4" t="s">
        <v>2</v>
      </c>
      <c r="B91" s="11">
        <f>B70+B83</f>
        <v>12208</v>
      </c>
      <c r="C91" s="11">
        <f>C70+C83</f>
        <v>12087</v>
      </c>
      <c r="D91" s="18"/>
      <c r="E91" s="19"/>
      <c r="F91" s="6"/>
      <c r="G91" s="6"/>
      <c r="H91" s="6"/>
    </row>
    <row r="92" spans="1:9" x14ac:dyDescent="0.25">
      <c r="A92" s="4"/>
    </row>
    <row r="93" spans="1:9" x14ac:dyDescent="0.25">
      <c r="A93" s="10" t="s">
        <v>35</v>
      </c>
      <c r="E93"/>
      <c r="F93"/>
      <c r="H93"/>
      <c r="I93"/>
    </row>
    <row r="94" spans="1:9" x14ac:dyDescent="0.25">
      <c r="A94" s="4" t="s">
        <v>6</v>
      </c>
      <c r="B94" s="11">
        <v>2502</v>
      </c>
      <c r="C94" s="11">
        <v>2440</v>
      </c>
      <c r="E94"/>
      <c r="F94"/>
      <c r="G94" s="6"/>
      <c r="H94"/>
      <c r="I94"/>
    </row>
    <row r="95" spans="1:9" x14ac:dyDescent="0.25">
      <c r="A95" s="4" t="s">
        <v>7</v>
      </c>
      <c r="B95" s="11">
        <v>22426</v>
      </c>
      <c r="C95" s="11">
        <v>22332</v>
      </c>
      <c r="D95" s="17"/>
      <c r="E95"/>
      <c r="F95"/>
      <c r="G95" s="6"/>
      <c r="H95"/>
      <c r="I95"/>
    </row>
    <row r="96" spans="1:9" x14ac:dyDescent="0.25">
      <c r="A96" s="4" t="s">
        <v>8</v>
      </c>
      <c r="B96" s="11">
        <v>8664</v>
      </c>
      <c r="C96" s="11">
        <v>8758</v>
      </c>
      <c r="D96" s="17"/>
      <c r="E96"/>
      <c r="F96"/>
      <c r="G96" s="6"/>
      <c r="H96"/>
      <c r="I96"/>
    </row>
    <row r="97" spans="1:9" x14ac:dyDescent="0.25">
      <c r="A97" s="4" t="s">
        <v>4</v>
      </c>
      <c r="B97" s="11">
        <v>12353</v>
      </c>
      <c r="C97" s="11">
        <v>12110</v>
      </c>
      <c r="D97" s="17"/>
      <c r="E97"/>
      <c r="F97"/>
      <c r="G97" s="6"/>
      <c r="H97"/>
      <c r="I97"/>
    </row>
    <row r="98" spans="1:9" x14ac:dyDescent="0.25">
      <c r="A98" s="4" t="s">
        <v>9</v>
      </c>
      <c r="B98" s="11">
        <v>6563</v>
      </c>
      <c r="C98" s="11">
        <v>6489</v>
      </c>
      <c r="D98" s="17"/>
      <c r="E98"/>
      <c r="F98"/>
      <c r="G98" s="6"/>
      <c r="H98"/>
      <c r="I98"/>
    </row>
    <row r="99" spans="1:9" x14ac:dyDescent="0.25">
      <c r="A99" s="4" t="s">
        <v>10</v>
      </c>
      <c r="B99" s="11">
        <v>19547</v>
      </c>
      <c r="C99" s="11">
        <v>19118</v>
      </c>
      <c r="D99" s="17"/>
      <c r="E99"/>
      <c r="F99"/>
      <c r="G99" s="6"/>
      <c r="H99"/>
      <c r="I99"/>
    </row>
    <row r="100" spans="1:9" x14ac:dyDescent="0.25">
      <c r="A100" s="4" t="s">
        <v>22</v>
      </c>
      <c r="B100" s="11">
        <v>3340</v>
      </c>
      <c r="C100" s="11">
        <v>3350</v>
      </c>
      <c r="D100" s="17"/>
      <c r="E100"/>
      <c r="F100"/>
      <c r="G100" s="6"/>
      <c r="H100"/>
      <c r="I100"/>
    </row>
    <row r="101" spans="1:9" x14ac:dyDescent="0.25">
      <c r="A101" s="4" t="s">
        <v>23</v>
      </c>
      <c r="B101" s="11">
        <v>5367</v>
      </c>
      <c r="C101" s="11">
        <v>5378</v>
      </c>
      <c r="D101" s="17"/>
      <c r="E101"/>
      <c r="F101"/>
      <c r="G101" s="6"/>
      <c r="H101"/>
      <c r="I101"/>
    </row>
    <row r="102" spans="1:9" x14ac:dyDescent="0.25">
      <c r="A102" s="4" t="s">
        <v>24</v>
      </c>
      <c r="B102" s="11">
        <v>2750</v>
      </c>
      <c r="C102" s="11">
        <v>2725</v>
      </c>
      <c r="D102" s="17"/>
      <c r="E102"/>
      <c r="F102"/>
      <c r="G102" s="6"/>
      <c r="H102"/>
      <c r="I102"/>
    </row>
    <row r="103" spans="1:9" x14ac:dyDescent="0.25">
      <c r="A103" s="4" t="s">
        <v>21</v>
      </c>
      <c r="B103" s="11">
        <v>20334</v>
      </c>
      <c r="C103" s="11">
        <v>20109</v>
      </c>
      <c r="D103" s="17"/>
      <c r="E103"/>
      <c r="F103"/>
      <c r="G103" s="6"/>
      <c r="H103"/>
      <c r="I103"/>
    </row>
    <row r="104" spans="1:9" x14ac:dyDescent="0.25">
      <c r="A104" s="4" t="s">
        <v>11</v>
      </c>
      <c r="B104" s="11">
        <v>3944</v>
      </c>
      <c r="C104" s="11">
        <v>3771</v>
      </c>
      <c r="D104" s="17"/>
      <c r="E104"/>
      <c r="F104"/>
      <c r="G104" s="6"/>
      <c r="H104"/>
      <c r="I104"/>
    </row>
    <row r="105" spans="1:9" x14ac:dyDescent="0.25">
      <c r="A105" s="4" t="s">
        <v>29</v>
      </c>
      <c r="B105" s="11">
        <v>2057</v>
      </c>
      <c r="C105" s="11">
        <v>2124</v>
      </c>
      <c r="D105" s="17"/>
      <c r="E105"/>
      <c r="F105"/>
      <c r="G105" s="6"/>
      <c r="H105"/>
      <c r="I105"/>
    </row>
    <row r="106" spans="1:9" x14ac:dyDescent="0.25">
      <c r="A106" s="4" t="s">
        <v>12</v>
      </c>
      <c r="B106" s="11">
        <v>5781</v>
      </c>
      <c r="C106" s="11">
        <v>5710</v>
      </c>
      <c r="D106" s="17"/>
      <c r="E106"/>
      <c r="F106"/>
      <c r="G106" s="6"/>
      <c r="H106"/>
      <c r="I106"/>
    </row>
    <row r="107" spans="1:9" x14ac:dyDescent="0.25">
      <c r="A107" s="4" t="s">
        <v>13</v>
      </c>
      <c r="B107" s="11">
        <v>3027</v>
      </c>
      <c r="C107" s="11">
        <v>3031</v>
      </c>
      <c r="D107" s="17"/>
      <c r="E107"/>
      <c r="F107"/>
      <c r="G107" s="6"/>
      <c r="H107"/>
      <c r="I107"/>
    </row>
    <row r="108" spans="1:9" x14ac:dyDescent="0.25">
      <c r="A108" s="4" t="s">
        <v>33</v>
      </c>
      <c r="B108" s="11">
        <v>55</v>
      </c>
      <c r="C108" s="11">
        <v>55</v>
      </c>
      <c r="D108" s="17"/>
      <c r="E108"/>
      <c r="F108"/>
      <c r="G108" s="6"/>
      <c r="H108"/>
      <c r="I108"/>
    </row>
    <row r="109" spans="1:9" x14ac:dyDescent="0.25">
      <c r="A109" s="4" t="s">
        <v>14</v>
      </c>
      <c r="B109" s="11">
        <v>8351</v>
      </c>
      <c r="C109" s="11">
        <v>8247</v>
      </c>
      <c r="D109" s="17"/>
      <c r="E109"/>
      <c r="F109"/>
      <c r="G109" s="6"/>
      <c r="H109"/>
      <c r="I109"/>
    </row>
    <row r="110" spans="1:9" x14ac:dyDescent="0.25">
      <c r="A110" s="4" t="s">
        <v>15</v>
      </c>
      <c r="B110" s="11">
        <v>2882</v>
      </c>
      <c r="C110" s="11">
        <v>2851</v>
      </c>
      <c r="D110" s="17"/>
      <c r="E110"/>
      <c r="F110"/>
      <c r="G110" s="6"/>
      <c r="H110"/>
      <c r="I110"/>
    </row>
    <row r="111" spans="1:9" x14ac:dyDescent="0.25">
      <c r="A111" s="4" t="s">
        <v>3</v>
      </c>
      <c r="B111" s="11">
        <v>5673</v>
      </c>
      <c r="C111" s="11">
        <v>5617</v>
      </c>
      <c r="D111" s="17"/>
      <c r="E111"/>
      <c r="F111"/>
      <c r="G111" s="6"/>
      <c r="H111"/>
      <c r="I111"/>
    </row>
    <row r="112" spans="1:9" x14ac:dyDescent="0.25">
      <c r="A112" s="4" t="s">
        <v>16</v>
      </c>
      <c r="B112" s="11">
        <v>7200</v>
      </c>
      <c r="C112" s="11">
        <v>7154</v>
      </c>
      <c r="D112" s="17"/>
      <c r="E112"/>
      <c r="F112"/>
      <c r="G112" s="6"/>
      <c r="H112"/>
      <c r="I112"/>
    </row>
    <row r="113" spans="1:9" x14ac:dyDescent="0.25">
      <c r="A113" s="4" t="s">
        <v>17</v>
      </c>
      <c r="B113" s="11">
        <v>9737</v>
      </c>
      <c r="C113" s="11">
        <v>9573</v>
      </c>
      <c r="D113" s="17"/>
      <c r="E113"/>
      <c r="F113"/>
      <c r="G113" s="6"/>
      <c r="H113"/>
      <c r="I113"/>
    </row>
    <row r="114" spans="1:9" x14ac:dyDescent="0.25">
      <c r="A114" s="4" t="s">
        <v>18</v>
      </c>
      <c r="B114" s="11">
        <v>381</v>
      </c>
      <c r="C114" s="11">
        <v>375</v>
      </c>
      <c r="D114" s="17"/>
      <c r="E114"/>
      <c r="F114"/>
      <c r="G114" s="6"/>
      <c r="H114"/>
      <c r="I114"/>
    </row>
    <row r="115" spans="1:9" x14ac:dyDescent="0.25">
      <c r="A115" s="4" t="s">
        <v>19</v>
      </c>
      <c r="B115" s="11">
        <v>192</v>
      </c>
      <c r="C115" s="11">
        <v>189</v>
      </c>
      <c r="D115" s="17"/>
      <c r="E115"/>
      <c r="F115"/>
      <c r="G115" s="6"/>
      <c r="H115"/>
      <c r="I115"/>
    </row>
    <row r="116" spans="1:9" x14ac:dyDescent="0.25">
      <c r="A116" s="4" t="s">
        <v>20</v>
      </c>
      <c r="B116" s="11">
        <f>SUM(B94:B115)</f>
        <v>153126</v>
      </c>
      <c r="C116" s="11">
        <f>SUM(C94:C115)</f>
        <v>151506</v>
      </c>
      <c r="E116" s="20"/>
      <c r="F116" s="6"/>
      <c r="G116" s="6"/>
      <c r="H116" s="6"/>
    </row>
    <row r="117" spans="1:9" x14ac:dyDescent="0.25">
      <c r="A117" s="4" t="s">
        <v>0</v>
      </c>
      <c r="B117" s="11">
        <f>B94+B98+B104+B106+B107+B109+B110+B111+B112+B113+B114+B115</f>
        <v>56233</v>
      </c>
      <c r="C117" s="11">
        <f>C94+C98+C104+C106+C107+C109+C110+C111+C112+C113+C114+C115</f>
        <v>55447</v>
      </c>
      <c r="D117" s="18"/>
      <c r="E117" s="19"/>
      <c r="F117" s="6"/>
      <c r="G117" s="6"/>
      <c r="H117" s="6"/>
    </row>
    <row r="118" spans="1:9" x14ac:dyDescent="0.25">
      <c r="A118" s="4" t="s">
        <v>1</v>
      </c>
      <c r="B118" s="11">
        <f>B94+B104+B106+B109+B113+B114</f>
        <v>30696</v>
      </c>
      <c r="C118" s="11">
        <f>C94+C104+C106+C109+C113+C114</f>
        <v>30116</v>
      </c>
      <c r="D118" s="18"/>
      <c r="E118" s="19"/>
      <c r="F118" s="6"/>
      <c r="G118" s="6"/>
      <c r="H118" s="6"/>
    </row>
    <row r="119" spans="1:9" x14ac:dyDescent="0.25">
      <c r="A119" s="4" t="s">
        <v>2</v>
      </c>
      <c r="B119" s="11">
        <f>B98+B111</f>
        <v>12236</v>
      </c>
      <c r="C119" s="11">
        <f>C98+C111</f>
        <v>12106</v>
      </c>
      <c r="D119" s="18"/>
      <c r="E119" s="19"/>
      <c r="F119" s="6"/>
      <c r="G119" s="6"/>
      <c r="H119" s="6"/>
    </row>
    <row r="120" spans="1:9" x14ac:dyDescent="0.25">
      <c r="A120" s="4"/>
    </row>
    <row r="121" spans="1:9" x14ac:dyDescent="0.25">
      <c r="A121" s="5" t="s">
        <v>5</v>
      </c>
    </row>
    <row r="122" spans="1:9" x14ac:dyDescent="0.25">
      <c r="A122" s="23" t="s">
        <v>38</v>
      </c>
      <c r="B122" s="23"/>
      <c r="C122" s="23"/>
    </row>
    <row r="123" spans="1:9" x14ac:dyDescent="0.25">
      <c r="A123" s="23" t="s">
        <v>39</v>
      </c>
      <c r="B123" s="23"/>
      <c r="C123" s="23"/>
    </row>
    <row r="124" spans="1:9" ht="27.6" customHeight="1" x14ac:dyDescent="0.25">
      <c r="A124" s="23" t="s">
        <v>40</v>
      </c>
      <c r="B124" s="23"/>
      <c r="C124" s="23"/>
    </row>
    <row r="125" spans="1:9" x14ac:dyDescent="0.25">
      <c r="A125" s="24"/>
      <c r="B125" s="24"/>
      <c r="C125" s="24"/>
    </row>
    <row r="126" spans="1:9" ht="30" customHeight="1" x14ac:dyDescent="0.25">
      <c r="A126" s="23"/>
      <c r="B126" s="23"/>
      <c r="C126" s="23"/>
    </row>
    <row r="127" spans="1:9" ht="28.2" customHeight="1" x14ac:dyDescent="0.25">
      <c r="A127" s="23"/>
      <c r="B127" s="23"/>
      <c r="C127" s="23"/>
    </row>
  </sheetData>
  <mergeCells count="12">
    <mergeCell ref="A127:C127"/>
    <mergeCell ref="A1:C1"/>
    <mergeCell ref="A2:C2"/>
    <mergeCell ref="A3:C3"/>
    <mergeCell ref="A5:C5"/>
    <mergeCell ref="A4:C4"/>
    <mergeCell ref="A126:C126"/>
    <mergeCell ref="A122:C122"/>
    <mergeCell ref="A123:C123"/>
    <mergeCell ref="A125:C125"/>
    <mergeCell ref="B7:C7"/>
    <mergeCell ref="A124:C1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Bastian</dc:creator>
  <cp:lastModifiedBy>_</cp:lastModifiedBy>
  <cp:lastPrinted>2012-07-18T17:38:29Z</cp:lastPrinted>
  <dcterms:created xsi:type="dcterms:W3CDTF">2012-07-09T13:05:37Z</dcterms:created>
  <dcterms:modified xsi:type="dcterms:W3CDTF">2021-07-29T12:38:04Z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