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XT\3D\"/>
    </mc:Choice>
  </mc:AlternateContent>
  <bookViews>
    <workbookView xWindow="-105" yWindow="-105" windowWidth="23250" windowHeight="125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3" i="1"/>
  <c r="D24" i="1"/>
  <c r="B24" i="1"/>
</calcChain>
</file>

<file path=xl/sharedStrings.xml><?xml version="1.0" encoding="utf-8"?>
<sst xmlns="http://schemas.openxmlformats.org/spreadsheetml/2006/main" count="39" uniqueCount="39">
  <si>
    <t>Item</t>
  </si>
  <si>
    <t>Notes</t>
  </si>
  <si>
    <t>Inverters/Power Stations</t>
  </si>
  <si>
    <t>LV Side of Substation</t>
  </si>
  <si>
    <t>Cap Bank</t>
  </si>
  <si>
    <t>GSU</t>
  </si>
  <si>
    <t>Civil Labor</t>
  </si>
  <si>
    <t>Electrical Labor</t>
  </si>
  <si>
    <t>Mechanical Labor</t>
  </si>
  <si>
    <t>Substation Electrical</t>
  </si>
  <si>
    <t>Substation Civil</t>
  </si>
  <si>
    <t xml:space="preserve">Goes up to 8-9 cents if BESS is on project. </t>
  </si>
  <si>
    <t>Lo-Side Breaker</t>
  </si>
  <si>
    <t>Structural Steel/Foundations</t>
  </si>
  <si>
    <t>Control Building</t>
  </si>
  <si>
    <t>PT/CTs</t>
  </si>
  <si>
    <t>Relay Panels</t>
  </si>
  <si>
    <t>Telecom</t>
  </si>
  <si>
    <t>DC Collection System Option 1</t>
  </si>
  <si>
    <t>DC Collection System Option 2</t>
  </si>
  <si>
    <t>includes pricing for BLA</t>
  </si>
  <si>
    <t>Total Cost</t>
  </si>
  <si>
    <t xml:space="preserve">assume remaining cost is ~55% of project. </t>
  </si>
  <si>
    <t>Fencing Labor &amp; Materials</t>
  </si>
  <si>
    <t>**Balance of Plant includes: modules, racking, SCADA, engineering, general conditions, permits, contingency, sales tax, and subcontractor bonding.</t>
  </si>
  <si>
    <t>Balance of Plant**</t>
  </si>
  <si>
    <t>*Costs reflect a 100MWdc Solar PV facility</t>
  </si>
  <si>
    <t>Cost Low  ($/Watt dc)</t>
  </si>
  <si>
    <t>Cost High ($/Watt dc)</t>
  </si>
  <si>
    <t>AC Collection System Install</t>
  </si>
  <si>
    <t>6% of electrical installation cost</t>
  </si>
  <si>
    <t xml:space="preserve">AC Collection Material </t>
  </si>
  <si>
    <t xml:space="preserve">15% of electrical installation cost </t>
  </si>
  <si>
    <t xml:space="preserve">Cost Range for a 100MWac Solar PV Facility </t>
  </si>
  <si>
    <t>Cost Low (for 100 MWac)</t>
  </si>
  <si>
    <t>Cost High (for 100 MWac)</t>
  </si>
  <si>
    <t xml:space="preserve">zoning requirements can drastically change cost of fencing. Screening, type, height, etc. </t>
  </si>
  <si>
    <t xml:space="preserve">Largely depends on subsurface conditions identified in geotech. Rock, corrosion, karst, frost heave, etc. 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</si>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</sst>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16">
    <xf numFmtId="0" fontId="0" fillId="0" borderId="0" xfId="0"/>
    <xf numFmtId="0" fontId="2" fillId="2" borderId="0" xfId="0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0" fontId="4" fillId="4" borderId="10" xfId="2" applyFont="1" applyFill="1" applyBorder="1" applyAlignment="1">
      <alignment horizontal="center"/>
    </xf>
  </cellXfs>
  <cellStyles count="3">
    <cellStyle name="Currency" xfId="1" builtinId="4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E15" sqref="E15"/>
    </sheetView>
  </sheetViews>
  <sheetFormatPr defaultRowHeight="15" x14ac:dyDescent="0.25"/>
  <cols>
    <col min="1" max="1" width="27.42578125" bestFit="1" customWidth="1"/>
    <col min="2" max="2" width="19.42578125" bestFit="1" customWidth="1"/>
    <col min="3" max="3" width="8.7109375" bestFit="1" customWidth="1"/>
    <col min="4" max="4" width="19.28515625" bestFit="1" customWidth="1"/>
    <col min="5" max="5" width="22.42578125" bestFit="1" customWidth="1"/>
    <col min="6" max="6" width="22.7109375" bestFit="1" customWidth="1"/>
    <col min="7" max="7" width="89.28515625" bestFit="1" customWidth="1"/>
  </cols>
  <sheetData>
    <row r="1" spans="1:7" ht="18.75" thickTop="1" thickBot="1" x14ac:dyDescent="0.35">
      <c r="A1" s="15" t="s">
        <v>33</v>
      </c>
      <c r="B1" s="15"/>
      <c r="C1" s="15"/>
      <c r="D1" s="15"/>
      <c r="E1" s="15"/>
      <c r="F1" s="15"/>
      <c r="G1" s="15"/>
    </row>
    <row r="2" spans="1:7" ht="16.5" thickTop="1" thickBot="1" x14ac:dyDescent="0.3">
      <c r="A2" s="1" t="s">
        <v>0</v>
      </c>
      <c r="B2" s="1" t="s">
        <v>27</v>
      </c>
      <c r="C2" s="1" t="s">
        <v>38</v>
      </c>
      <c r="D2" s="1" t="s">
        <v>28</v>
      </c>
      <c r="E2" s="1" t="s">
        <v>34</v>
      </c>
      <c r="F2" s="1" t="s">
        <v>35</v>
      </c>
      <c r="G2" s="1" t="s">
        <v>1</v>
      </c>
    </row>
    <row r="3" spans="1:7" x14ac:dyDescent="0.25">
      <c r="A3" s="2" t="s">
        <v>2</v>
      </c>
      <c r="B3" s="5">
        <v>5.1749999999999997E-2</v>
      </c>
      <c r="C3" s="5">
        <f>(B3+D3)/2</f>
        <v>5.7499999999999996E-2</v>
      </c>
      <c r="D3" s="6">
        <v>6.3250000000000001E-2</v>
      </c>
      <c r="E3" s="5"/>
      <c r="F3" s="6"/>
      <c r="G3" s="2" t="s">
        <v>11</v>
      </c>
    </row>
    <row r="4" spans="1:7" x14ac:dyDescent="0.25">
      <c r="A4" s="3" t="s">
        <v>18</v>
      </c>
      <c r="B4" s="9">
        <v>2.8749999999999998E-2</v>
      </c>
      <c r="C4" s="9">
        <f t="shared" ref="C4:C24" si="0">(B4+D4)/2</f>
        <v>4.3124999999999997E-2</v>
      </c>
      <c r="D4" s="10">
        <v>5.7500000000000002E-2</v>
      </c>
      <c r="E4" s="9"/>
      <c r="F4" s="10"/>
      <c r="G4" s="3" t="s">
        <v>20</v>
      </c>
    </row>
    <row r="5" spans="1:7" x14ac:dyDescent="0.25">
      <c r="A5" s="3" t="s">
        <v>19</v>
      </c>
      <c r="B5" s="9">
        <v>5.4999999999999997E-3</v>
      </c>
      <c r="C5" s="9">
        <f t="shared" si="0"/>
        <v>6.4999999999999997E-3</v>
      </c>
      <c r="D5" s="10">
        <v>7.4999999999999997E-3</v>
      </c>
      <c r="E5" s="9"/>
      <c r="F5" s="10"/>
      <c r="G5" s="3"/>
    </row>
    <row r="6" spans="1:7" x14ac:dyDescent="0.25">
      <c r="A6" s="3" t="s">
        <v>29</v>
      </c>
      <c r="B6" s="9">
        <v>1.6387499999999996E-2</v>
      </c>
      <c r="C6" s="9">
        <f t="shared" si="0"/>
        <v>2.2424999999999997E-2</v>
      </c>
      <c r="D6" s="10">
        <v>2.8462499999999998E-2</v>
      </c>
      <c r="E6" s="9"/>
      <c r="F6" s="10"/>
      <c r="G6" s="3" t="s">
        <v>32</v>
      </c>
    </row>
    <row r="7" spans="1:7" x14ac:dyDescent="0.25">
      <c r="A7" s="3" t="s">
        <v>31</v>
      </c>
      <c r="B7" s="9">
        <v>6.5549999999999992E-3</v>
      </c>
      <c r="C7" s="9">
        <f t="shared" si="0"/>
        <v>8.9699999999999988E-3</v>
      </c>
      <c r="D7" s="10">
        <v>1.1384999999999999E-2</v>
      </c>
      <c r="E7" s="9"/>
      <c r="F7" s="10"/>
      <c r="G7" s="3" t="s">
        <v>30</v>
      </c>
    </row>
    <row r="8" spans="1:7" x14ac:dyDescent="0.25">
      <c r="A8" s="3" t="s">
        <v>3</v>
      </c>
      <c r="B8" s="9">
        <v>8.0097499999999995E-3</v>
      </c>
      <c r="C8" s="9">
        <f t="shared" si="0"/>
        <v>1.0214875E-2</v>
      </c>
      <c r="D8" s="10">
        <v>1.242E-2</v>
      </c>
      <c r="E8" s="7">
        <v>800974.99999999988</v>
      </c>
      <c r="F8" s="8">
        <v>1242000</v>
      </c>
      <c r="G8" s="3"/>
    </row>
    <row r="9" spans="1:7" x14ac:dyDescent="0.25">
      <c r="A9" s="3" t="s">
        <v>12</v>
      </c>
      <c r="B9" s="9">
        <v>3.6225E-4</v>
      </c>
      <c r="C9" s="9">
        <f t="shared" si="0"/>
        <v>4.1112500000000003E-4</v>
      </c>
      <c r="D9" s="10">
        <v>4.6000000000000001E-4</v>
      </c>
      <c r="E9" s="7">
        <v>36225</v>
      </c>
      <c r="F9" s="8">
        <v>46000</v>
      </c>
      <c r="G9" s="3"/>
    </row>
    <row r="10" spans="1:7" x14ac:dyDescent="0.25">
      <c r="A10" s="3" t="s">
        <v>13</v>
      </c>
      <c r="B10" s="9">
        <v>3.1624999999999999E-3</v>
      </c>
      <c r="C10" s="9">
        <f t="shared" si="0"/>
        <v>4.1687499999999997E-3</v>
      </c>
      <c r="D10" s="10">
        <v>5.174999999999999E-3</v>
      </c>
      <c r="E10" s="7">
        <v>316250</v>
      </c>
      <c r="F10" s="8">
        <v>517499.99999999994</v>
      </c>
      <c r="G10" s="3"/>
    </row>
    <row r="11" spans="1:7" x14ac:dyDescent="0.25">
      <c r="A11" s="3" t="s">
        <v>14</v>
      </c>
      <c r="B11" s="9">
        <v>2.0124999999999995E-3</v>
      </c>
      <c r="C11" s="9">
        <f t="shared" si="0"/>
        <v>2.0987499999999999E-3</v>
      </c>
      <c r="D11" s="10">
        <v>2.1849999999999999E-3</v>
      </c>
      <c r="E11" s="7">
        <v>201249.99999999997</v>
      </c>
      <c r="F11" s="8">
        <v>218499.99999999997</v>
      </c>
      <c r="G11" s="3"/>
    </row>
    <row r="12" spans="1:7" x14ac:dyDescent="0.25">
      <c r="A12" s="3" t="s">
        <v>15</v>
      </c>
      <c r="B12" s="9">
        <v>8.0500000000000005E-4</v>
      </c>
      <c r="C12" s="9">
        <f t="shared" si="0"/>
        <v>1.2075E-3</v>
      </c>
      <c r="D12" s="10">
        <v>1.6100000000000001E-3</v>
      </c>
      <c r="E12" s="7">
        <v>80500</v>
      </c>
      <c r="F12" s="8">
        <v>161000</v>
      </c>
      <c r="G12" s="3"/>
    </row>
    <row r="13" spans="1:7" x14ac:dyDescent="0.25">
      <c r="A13" s="3" t="s">
        <v>16</v>
      </c>
      <c r="B13" s="9">
        <v>8.0500000000000005E-4</v>
      </c>
      <c r="C13" s="9">
        <f t="shared" si="0"/>
        <v>1.2075E-3</v>
      </c>
      <c r="D13" s="10">
        <v>1.6100000000000001E-3</v>
      </c>
      <c r="E13" s="7">
        <v>80500</v>
      </c>
      <c r="F13" s="8">
        <v>161000</v>
      </c>
      <c r="G13" s="3"/>
    </row>
    <row r="14" spans="1:7" x14ac:dyDescent="0.25">
      <c r="A14" s="3" t="s">
        <v>17</v>
      </c>
      <c r="B14" s="9">
        <v>8.6249999999999999E-4</v>
      </c>
      <c r="C14" s="9">
        <f t="shared" si="0"/>
        <v>1.1212499999999999E-3</v>
      </c>
      <c r="D14" s="10">
        <v>1.3799999999999999E-3</v>
      </c>
      <c r="E14" s="7">
        <v>86250</v>
      </c>
      <c r="F14" s="8">
        <v>138000</v>
      </c>
      <c r="G14" s="3"/>
    </row>
    <row r="15" spans="1:7" x14ac:dyDescent="0.25">
      <c r="A15" s="3" t="s">
        <v>4</v>
      </c>
      <c r="B15" s="9">
        <v>9.7749999999999985E-4</v>
      </c>
      <c r="C15" s="9">
        <f t="shared" si="0"/>
        <v>1.6387499999999996E-3</v>
      </c>
      <c r="D15" s="10">
        <v>2.2999999999999995E-3</v>
      </c>
      <c r="E15" s="7">
        <v>97749.999999999985</v>
      </c>
      <c r="F15" s="8">
        <v>229999.99999999997</v>
      </c>
      <c r="G15" s="3"/>
    </row>
    <row r="16" spans="1:7" x14ac:dyDescent="0.25">
      <c r="A16" s="3" t="s">
        <v>5</v>
      </c>
      <c r="B16" s="9">
        <v>1.0999999999999999E-2</v>
      </c>
      <c r="C16" s="9">
        <f t="shared" si="0"/>
        <v>1.4124999999999999E-2</v>
      </c>
      <c r="D16" s="10">
        <v>1.7249999999999998E-2</v>
      </c>
      <c r="E16" s="7">
        <v>1100000</v>
      </c>
      <c r="F16" s="8">
        <v>1724999.9999999998</v>
      </c>
      <c r="G16" s="3"/>
    </row>
    <row r="17" spans="1:7" x14ac:dyDescent="0.25">
      <c r="A17" s="3" t="s">
        <v>23</v>
      </c>
      <c r="B17" s="9">
        <v>9.7750000000000007E-3</v>
      </c>
      <c r="C17" s="9">
        <f t="shared" si="0"/>
        <v>1.73875E-2</v>
      </c>
      <c r="D17" s="10">
        <v>2.5000000000000001E-2</v>
      </c>
      <c r="E17" s="7"/>
      <c r="F17" s="8"/>
      <c r="G17" s="3" t="s">
        <v>36</v>
      </c>
    </row>
    <row r="18" spans="1:7" x14ac:dyDescent="0.25">
      <c r="A18" s="3" t="s">
        <v>6</v>
      </c>
      <c r="B18" s="9">
        <v>4.0250000000000001E-2</v>
      </c>
      <c r="C18" s="9">
        <f t="shared" si="0"/>
        <v>8.0125000000000002E-2</v>
      </c>
      <c r="D18" s="10">
        <v>0.12</v>
      </c>
      <c r="E18" s="7"/>
      <c r="F18" s="8"/>
      <c r="G18" s="3"/>
    </row>
    <row r="19" spans="1:7" x14ac:dyDescent="0.25">
      <c r="A19" s="3" t="s">
        <v>7</v>
      </c>
      <c r="B19" s="9">
        <v>0.10924999999999999</v>
      </c>
      <c r="C19" s="9">
        <f t="shared" si="0"/>
        <v>0.14949999999999999</v>
      </c>
      <c r="D19" s="10">
        <v>0.18975</v>
      </c>
      <c r="E19" s="7"/>
      <c r="F19" s="8"/>
      <c r="G19" s="3"/>
    </row>
    <row r="20" spans="1:7" x14ac:dyDescent="0.25">
      <c r="A20" s="3" t="s">
        <v>8</v>
      </c>
      <c r="B20" s="9">
        <v>4.5999999999999999E-2</v>
      </c>
      <c r="C20" s="9">
        <f t="shared" si="0"/>
        <v>9.1999999999999998E-2</v>
      </c>
      <c r="D20" s="10">
        <v>0.13799999999999998</v>
      </c>
      <c r="E20" s="7"/>
      <c r="F20" s="8"/>
      <c r="G20" s="3" t="s">
        <v>37</v>
      </c>
    </row>
    <row r="21" spans="1:7" x14ac:dyDescent="0.25">
      <c r="A21" s="3" t="s">
        <v>9</v>
      </c>
      <c r="B21" s="9">
        <v>1.0925000000000001E-2</v>
      </c>
      <c r="C21" s="9">
        <f t="shared" si="0"/>
        <v>1.5462500000000001E-2</v>
      </c>
      <c r="D21" s="10">
        <v>0.02</v>
      </c>
      <c r="E21" s="7">
        <v>1092500</v>
      </c>
      <c r="F21" s="8">
        <v>1724999.9999999998</v>
      </c>
      <c r="G21" s="3"/>
    </row>
    <row r="22" spans="1:7" x14ac:dyDescent="0.25">
      <c r="A22" s="3" t="s">
        <v>10</v>
      </c>
      <c r="B22" s="9">
        <v>5.174999999999999E-3</v>
      </c>
      <c r="C22" s="9">
        <f t="shared" si="0"/>
        <v>1.1212499999999999E-2</v>
      </c>
      <c r="D22" s="10">
        <v>1.7249999999999998E-2</v>
      </c>
      <c r="E22" s="7">
        <v>517499.99999999994</v>
      </c>
      <c r="F22" s="8">
        <v>1724999.9999999998</v>
      </c>
      <c r="G22" s="3"/>
    </row>
    <row r="23" spans="1:7" x14ac:dyDescent="0.25">
      <c r="A23" s="3" t="s">
        <v>25</v>
      </c>
      <c r="B23" s="9">
        <v>0.53762500000000002</v>
      </c>
      <c r="C23" s="9">
        <f t="shared" si="0"/>
        <v>0.59381250000000008</v>
      </c>
      <c r="D23" s="10">
        <v>0.65</v>
      </c>
      <c r="E23" s="7"/>
      <c r="F23" s="8"/>
      <c r="G23" s="3" t="s">
        <v>22</v>
      </c>
    </row>
    <row r="24" spans="1:7" ht="15.75" thickBot="1" x14ac:dyDescent="0.3">
      <c r="A24" s="4" t="s">
        <v>21</v>
      </c>
      <c r="B24" s="11">
        <f>SUM(B3:B23)</f>
        <v>0.8959395</v>
      </c>
      <c r="C24" s="11">
        <f t="shared" si="0"/>
        <v>1.1342135</v>
      </c>
      <c r="D24" s="12">
        <f>SUM(D3:D23)</f>
        <v>1.3724875000000001</v>
      </c>
      <c r="E24" s="13"/>
      <c r="F24" s="14"/>
      <c r="G24" s="4"/>
    </row>
    <row r="26" spans="1:7" x14ac:dyDescent="0.25">
      <c r="A26" t="s">
        <v>26</v>
      </c>
    </row>
    <row r="27" spans="1:7" x14ac:dyDescent="0.25">
      <c r="A27" t="s">
        <v>24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Pine Gate Renewables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Strickler</dc:creator>
  <cp:lastModifiedBy>Risa Holland</cp:lastModifiedBy>
  <dcterms:created xsi:type="dcterms:W3CDTF">2022-06-28T16:40:51Z</dcterms:created>
  <dcterms:modified xsi:type="dcterms:W3CDTF">2022-10-21T17:06:06Z</dcterms:modified>
</cp:coreProperties>
</file>