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rell\AppData\Roaming\OpenText\OTEdit\EC_Cera\c242407796\"/>
    </mc:Choice>
  </mc:AlternateContent>
  <bookViews>
    <workbookView xWindow="0" yWindow="0" windowWidth="21945" windowHeight="8895"/>
  </bookViews>
  <sheets>
    <sheet name="Monthly Invoiced &amp; Collected" sheetId="6" r:id="rId1"/>
    <sheet name="August Principal HoldBack" sheetId="2" r:id="rId2"/>
    <sheet name="September Principal HoldBack" sheetId="5" r:id="rId3"/>
    <sheet name="Interest HoldBack"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6" l="1"/>
  <c r="L24" i="6" s="1"/>
  <c r="F24" i="6"/>
  <c r="E25" i="6"/>
  <c r="F25" i="6"/>
  <c r="E26" i="6"/>
  <c r="F26" i="6"/>
  <c r="E27" i="6"/>
  <c r="F27" i="6"/>
  <c r="E28" i="6"/>
  <c r="L28" i="6" s="1"/>
  <c r="F28" i="6"/>
  <c r="E29" i="6"/>
  <c r="L29" i="6" s="1"/>
  <c r="F29" i="6"/>
  <c r="M24" i="6"/>
  <c r="L25" i="6"/>
  <c r="M25" i="6"/>
  <c r="L26" i="6"/>
  <c r="M26" i="6"/>
  <c r="L27" i="6"/>
  <c r="M27" i="6"/>
  <c r="M28" i="6"/>
  <c r="M29" i="6"/>
  <c r="E5" i="6" l="1"/>
  <c r="E10" i="6" l="1"/>
  <c r="E11" i="6"/>
  <c r="E12" i="6"/>
  <c r="E13" i="6"/>
  <c r="E14" i="6"/>
  <c r="E15" i="6"/>
  <c r="E16" i="6"/>
  <c r="E17" i="6"/>
  <c r="E18" i="6"/>
  <c r="E19" i="6"/>
  <c r="E20" i="6"/>
  <c r="E21" i="6"/>
  <c r="E22" i="6"/>
  <c r="E23" i="6"/>
  <c r="E9" i="6"/>
  <c r="D7" i="3" l="1"/>
  <c r="I33" i="6"/>
  <c r="L19" i="6" l="1"/>
  <c r="L20" i="6"/>
  <c r="L21" i="6"/>
  <c r="L22" i="6"/>
  <c r="F19" i="6"/>
  <c r="M19" i="6" s="1"/>
  <c r="F20" i="6"/>
  <c r="M20" i="6" s="1"/>
  <c r="F21" i="6"/>
  <c r="M21" i="6" s="1"/>
  <c r="F22" i="6"/>
  <c r="M22" i="6" s="1"/>
  <c r="L23" i="6"/>
  <c r="F23" i="6"/>
  <c r="M23" i="6" s="1"/>
  <c r="L15" i="6" l="1"/>
  <c r="F15" i="6"/>
  <c r="M15" i="6" s="1"/>
  <c r="L16" i="6"/>
  <c r="F16" i="6"/>
  <c r="M16" i="6" s="1"/>
  <c r="L17" i="6"/>
  <c r="F17" i="6"/>
  <c r="M17" i="6" s="1"/>
  <c r="L18" i="6"/>
  <c r="F18" i="6"/>
  <c r="M18" i="6" s="1"/>
  <c r="F9" i="6" l="1"/>
  <c r="F10" i="6"/>
  <c r="F11" i="6"/>
  <c r="M11" i="6" s="1"/>
  <c r="F12" i="6"/>
  <c r="M12" i="6" s="1"/>
  <c r="F13" i="6"/>
  <c r="M13" i="6" s="1"/>
  <c r="L14" i="6"/>
  <c r="L11" i="6"/>
  <c r="L13" i="6"/>
  <c r="L9" i="6"/>
  <c r="M9" i="6"/>
  <c r="L10" i="6"/>
  <c r="M10" i="6"/>
  <c r="L12" i="6"/>
  <c r="F14" i="6"/>
  <c r="M14" i="6" s="1"/>
  <c r="D15" i="3" l="1"/>
  <c r="F7" i="3"/>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12" i="2"/>
  <c r="I289" i="2"/>
  <c r="H289" i="2"/>
  <c r="K33" i="6"/>
  <c r="J33" i="6"/>
  <c r="H33" i="6"/>
  <c r="G33" i="6"/>
  <c r="D33" i="6"/>
  <c r="D34" i="6" s="1"/>
  <c r="C33" i="6"/>
  <c r="F33" i="6"/>
  <c r="E33" i="6"/>
  <c r="C34" i="6" l="1"/>
  <c r="F34" i="6"/>
  <c r="G34" i="6"/>
  <c r="H34" i="6"/>
  <c r="E34" i="6"/>
  <c r="J289" i="2"/>
  <c r="G7" i="3"/>
  <c r="L33" i="6"/>
  <c r="M33" i="6"/>
  <c r="E289" i="5" l="1"/>
  <c r="D289" i="5"/>
  <c r="G288" i="5"/>
  <c r="F288" i="5"/>
  <c r="G287" i="5"/>
  <c r="F287" i="5"/>
  <c r="G286" i="5"/>
  <c r="F286" i="5"/>
  <c r="G285" i="5"/>
  <c r="F285" i="5"/>
  <c r="G284" i="5"/>
  <c r="F284" i="5"/>
  <c r="G283" i="5"/>
  <c r="F283" i="5"/>
  <c r="G282" i="5"/>
  <c r="F282" i="5"/>
  <c r="G281" i="5"/>
  <c r="F281" i="5"/>
  <c r="G280" i="5"/>
  <c r="F280" i="5"/>
  <c r="G279" i="5"/>
  <c r="F279" i="5"/>
  <c r="G278" i="5"/>
  <c r="F278" i="5"/>
  <c r="G277" i="5"/>
  <c r="F277" i="5"/>
  <c r="G276" i="5"/>
  <c r="F276" i="5"/>
  <c r="G275" i="5"/>
  <c r="F275" i="5"/>
  <c r="G274" i="5"/>
  <c r="F274" i="5"/>
  <c r="G273" i="5"/>
  <c r="F273" i="5"/>
  <c r="G272" i="5"/>
  <c r="F272" i="5"/>
  <c r="G271" i="5"/>
  <c r="F271" i="5"/>
  <c r="G270" i="5"/>
  <c r="F270" i="5"/>
  <c r="G269" i="5"/>
  <c r="F269" i="5"/>
  <c r="G268" i="5"/>
  <c r="F268" i="5"/>
  <c r="G267" i="5"/>
  <c r="F267" i="5"/>
  <c r="G266" i="5"/>
  <c r="F266" i="5"/>
  <c r="G265" i="5"/>
  <c r="F265" i="5"/>
  <c r="G264" i="5"/>
  <c r="F264" i="5"/>
  <c r="G263" i="5"/>
  <c r="F263" i="5"/>
  <c r="G262" i="5"/>
  <c r="F262" i="5"/>
  <c r="G261" i="5"/>
  <c r="F261" i="5"/>
  <c r="G260" i="5"/>
  <c r="F260" i="5"/>
  <c r="G259" i="5"/>
  <c r="F259" i="5"/>
  <c r="G258" i="5"/>
  <c r="F258" i="5"/>
  <c r="G257" i="5"/>
  <c r="F257" i="5"/>
  <c r="G256" i="5"/>
  <c r="F256" i="5"/>
  <c r="G255" i="5"/>
  <c r="F255" i="5"/>
  <c r="G254" i="5"/>
  <c r="F254" i="5"/>
  <c r="G253" i="5"/>
  <c r="F253" i="5"/>
  <c r="G252" i="5"/>
  <c r="F252" i="5"/>
  <c r="G251" i="5"/>
  <c r="F251" i="5"/>
  <c r="G250" i="5"/>
  <c r="F250" i="5"/>
  <c r="G249" i="5"/>
  <c r="F249" i="5"/>
  <c r="G248" i="5"/>
  <c r="F248" i="5"/>
  <c r="G247" i="5"/>
  <c r="F247" i="5"/>
  <c r="G246" i="5"/>
  <c r="F246" i="5"/>
  <c r="G245" i="5"/>
  <c r="F245" i="5"/>
  <c r="G244" i="5"/>
  <c r="F244" i="5"/>
  <c r="G243" i="5"/>
  <c r="F243" i="5"/>
  <c r="G242" i="5"/>
  <c r="F242" i="5"/>
  <c r="G241" i="5"/>
  <c r="F241" i="5"/>
  <c r="G240" i="5"/>
  <c r="F240" i="5"/>
  <c r="G239" i="5"/>
  <c r="F239" i="5"/>
  <c r="G238" i="5"/>
  <c r="F238" i="5"/>
  <c r="G237" i="5"/>
  <c r="F237" i="5"/>
  <c r="G236" i="5"/>
  <c r="F236" i="5"/>
  <c r="G235" i="5"/>
  <c r="F235" i="5"/>
  <c r="G234" i="5"/>
  <c r="F234" i="5"/>
  <c r="G233" i="5"/>
  <c r="F233" i="5"/>
  <c r="G232" i="5"/>
  <c r="F232" i="5"/>
  <c r="G231" i="5"/>
  <c r="F231" i="5"/>
  <c r="G230" i="5"/>
  <c r="F230" i="5"/>
  <c r="G229" i="5"/>
  <c r="F229" i="5"/>
  <c r="G228" i="5"/>
  <c r="F228" i="5"/>
  <c r="G227" i="5"/>
  <c r="F227" i="5"/>
  <c r="G226" i="5"/>
  <c r="F226" i="5"/>
  <c r="G225" i="5"/>
  <c r="F225" i="5"/>
  <c r="G224" i="5"/>
  <c r="F224" i="5"/>
  <c r="G223" i="5"/>
  <c r="F223" i="5"/>
  <c r="G222" i="5"/>
  <c r="F222" i="5"/>
  <c r="G221" i="5"/>
  <c r="F221" i="5"/>
  <c r="G220" i="5"/>
  <c r="F220" i="5"/>
  <c r="G219" i="5"/>
  <c r="F219" i="5"/>
  <c r="G218" i="5"/>
  <c r="F218" i="5"/>
  <c r="G217" i="5"/>
  <c r="F217" i="5"/>
  <c r="G216" i="5"/>
  <c r="F216" i="5"/>
  <c r="G215" i="5"/>
  <c r="F215" i="5"/>
  <c r="G214" i="5"/>
  <c r="F214" i="5"/>
  <c r="G213" i="5"/>
  <c r="F213" i="5"/>
  <c r="G212" i="5"/>
  <c r="F212" i="5"/>
  <c r="G211" i="5"/>
  <c r="F211" i="5"/>
  <c r="G210" i="5"/>
  <c r="F210" i="5"/>
  <c r="G209" i="5"/>
  <c r="F209" i="5"/>
  <c r="G208" i="5"/>
  <c r="F208" i="5"/>
  <c r="G207" i="5"/>
  <c r="F207" i="5"/>
  <c r="G206" i="5"/>
  <c r="F206" i="5"/>
  <c r="G205" i="5"/>
  <c r="F205" i="5"/>
  <c r="G204" i="5"/>
  <c r="F204" i="5"/>
  <c r="G203" i="5"/>
  <c r="F203" i="5"/>
  <c r="G202" i="5"/>
  <c r="F202" i="5"/>
  <c r="G201" i="5"/>
  <c r="F201" i="5"/>
  <c r="G200" i="5"/>
  <c r="F200" i="5"/>
  <c r="G199" i="5"/>
  <c r="F199" i="5"/>
  <c r="G198" i="5"/>
  <c r="F198" i="5"/>
  <c r="G197" i="5"/>
  <c r="F197" i="5"/>
  <c r="G196" i="5"/>
  <c r="F196" i="5"/>
  <c r="G195" i="5"/>
  <c r="F195" i="5"/>
  <c r="G194" i="5"/>
  <c r="F194" i="5"/>
  <c r="G193" i="5"/>
  <c r="F193" i="5"/>
  <c r="G192" i="5"/>
  <c r="F192" i="5"/>
  <c r="G191" i="5"/>
  <c r="F191" i="5"/>
  <c r="G190" i="5"/>
  <c r="F190" i="5"/>
  <c r="G189" i="5"/>
  <c r="F189" i="5"/>
  <c r="G188" i="5"/>
  <c r="F188" i="5"/>
  <c r="G187" i="5"/>
  <c r="F187" i="5"/>
  <c r="G186" i="5"/>
  <c r="F186" i="5"/>
  <c r="G185" i="5"/>
  <c r="F185" i="5"/>
  <c r="G184" i="5"/>
  <c r="F184" i="5"/>
  <c r="G183" i="5"/>
  <c r="F183" i="5"/>
  <c r="G182" i="5"/>
  <c r="F182" i="5"/>
  <c r="G181" i="5"/>
  <c r="F181" i="5"/>
  <c r="G180" i="5"/>
  <c r="F180" i="5"/>
  <c r="G179" i="5"/>
  <c r="F179" i="5"/>
  <c r="G178" i="5"/>
  <c r="F178" i="5"/>
  <c r="G177" i="5"/>
  <c r="F177" i="5"/>
  <c r="G176" i="5"/>
  <c r="F176" i="5"/>
  <c r="G175" i="5"/>
  <c r="F175" i="5"/>
  <c r="G174" i="5"/>
  <c r="F174" i="5"/>
  <c r="G173" i="5"/>
  <c r="F173" i="5"/>
  <c r="G172" i="5"/>
  <c r="F172" i="5"/>
  <c r="G171" i="5"/>
  <c r="F171" i="5"/>
  <c r="G170" i="5"/>
  <c r="F170" i="5"/>
  <c r="G169" i="5"/>
  <c r="F169" i="5"/>
  <c r="G168" i="5"/>
  <c r="F168" i="5"/>
  <c r="G167" i="5"/>
  <c r="F167" i="5"/>
  <c r="G166" i="5"/>
  <c r="F166" i="5"/>
  <c r="G165" i="5"/>
  <c r="F165" i="5"/>
  <c r="G164" i="5"/>
  <c r="F164" i="5"/>
  <c r="G163" i="5"/>
  <c r="F163" i="5"/>
  <c r="G162" i="5"/>
  <c r="F162" i="5"/>
  <c r="G161" i="5"/>
  <c r="F161" i="5"/>
  <c r="G160" i="5"/>
  <c r="F160" i="5"/>
  <c r="G159" i="5"/>
  <c r="F159" i="5"/>
  <c r="G158" i="5"/>
  <c r="F158" i="5"/>
  <c r="G157" i="5"/>
  <c r="F157" i="5"/>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F138" i="5"/>
  <c r="G137" i="5"/>
  <c r="F137" i="5"/>
  <c r="G136" i="5"/>
  <c r="F136" i="5"/>
  <c r="G135" i="5"/>
  <c r="F135" i="5"/>
  <c r="G134" i="5"/>
  <c r="F134" i="5"/>
  <c r="G133" i="5"/>
  <c r="F133" i="5"/>
  <c r="G132" i="5"/>
  <c r="F132" i="5"/>
  <c r="G131" i="5"/>
  <c r="F131" i="5"/>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F112" i="5"/>
  <c r="G111" i="5"/>
  <c r="F111" i="5"/>
  <c r="G110" i="5"/>
  <c r="F110" i="5"/>
  <c r="G109" i="5"/>
  <c r="F109" i="5"/>
  <c r="G108" i="5"/>
  <c r="F108" i="5"/>
  <c r="G107" i="5"/>
  <c r="F107" i="5"/>
  <c r="G106" i="5"/>
  <c r="F106" i="5"/>
  <c r="G105" i="5"/>
  <c r="F105" i="5"/>
  <c r="G104" i="5"/>
  <c r="F104" i="5"/>
  <c r="G103" i="5"/>
  <c r="F103" i="5"/>
  <c r="G102" i="5"/>
  <c r="F102" i="5"/>
  <c r="G101" i="5"/>
  <c r="F101" i="5"/>
  <c r="G100" i="5"/>
  <c r="F100" i="5"/>
  <c r="G99" i="5"/>
  <c r="F99" i="5"/>
  <c r="G98" i="5"/>
  <c r="F98" i="5"/>
  <c r="G97" i="5"/>
  <c r="F97" i="5"/>
  <c r="G96" i="5"/>
  <c r="F96" i="5"/>
  <c r="G95" i="5"/>
  <c r="F95" i="5"/>
  <c r="G94" i="5"/>
  <c r="F94" i="5"/>
  <c r="G93" i="5"/>
  <c r="F93" i="5"/>
  <c r="G92" i="5"/>
  <c r="F92" i="5"/>
  <c r="G91" i="5"/>
  <c r="F91" i="5"/>
  <c r="G90" i="5"/>
  <c r="F90" i="5"/>
  <c r="G89" i="5"/>
  <c r="F89" i="5"/>
  <c r="G88" i="5"/>
  <c r="F88" i="5"/>
  <c r="G87" i="5"/>
  <c r="F87" i="5"/>
  <c r="G86" i="5"/>
  <c r="F86" i="5"/>
  <c r="G85" i="5"/>
  <c r="F85" i="5"/>
  <c r="G84" i="5"/>
  <c r="F84" i="5"/>
  <c r="G83" i="5"/>
  <c r="F83" i="5"/>
  <c r="G82" i="5"/>
  <c r="F82" i="5"/>
  <c r="G81" i="5"/>
  <c r="F81" i="5"/>
  <c r="G80" i="5"/>
  <c r="F80" i="5"/>
  <c r="G79" i="5"/>
  <c r="F79" i="5"/>
  <c r="G78" i="5"/>
  <c r="F78" i="5"/>
  <c r="G77" i="5"/>
  <c r="F77" i="5"/>
  <c r="G76" i="5"/>
  <c r="F76" i="5"/>
  <c r="G75" i="5"/>
  <c r="F75" i="5"/>
  <c r="G74" i="5"/>
  <c r="F74" i="5"/>
  <c r="G73" i="5"/>
  <c r="F73" i="5"/>
  <c r="G72" i="5"/>
  <c r="F72" i="5"/>
  <c r="G71" i="5"/>
  <c r="F71" i="5"/>
  <c r="G70" i="5"/>
  <c r="F70" i="5"/>
  <c r="G69" i="5"/>
  <c r="F69" i="5"/>
  <c r="G68" i="5"/>
  <c r="F68" i="5"/>
  <c r="G67" i="5"/>
  <c r="F67" i="5"/>
  <c r="G66" i="5"/>
  <c r="F66" i="5"/>
  <c r="G65" i="5"/>
  <c r="F65" i="5"/>
  <c r="G64" i="5"/>
  <c r="F64" i="5"/>
  <c r="G63" i="5"/>
  <c r="F63" i="5"/>
  <c r="G62" i="5"/>
  <c r="F62" i="5"/>
  <c r="G61" i="5"/>
  <c r="F61" i="5"/>
  <c r="G60" i="5"/>
  <c r="F60" i="5"/>
  <c r="G59" i="5"/>
  <c r="F59" i="5"/>
  <c r="G58" i="5"/>
  <c r="F58" i="5"/>
  <c r="G57" i="5"/>
  <c r="F57" i="5"/>
  <c r="G56" i="5"/>
  <c r="F56" i="5"/>
  <c r="G55" i="5"/>
  <c r="F55" i="5"/>
  <c r="G54" i="5"/>
  <c r="F54" i="5"/>
  <c r="G53" i="5"/>
  <c r="F53" i="5"/>
  <c r="G52" i="5"/>
  <c r="F52" i="5"/>
  <c r="G51" i="5"/>
  <c r="F51" i="5"/>
  <c r="G50" i="5"/>
  <c r="F50" i="5"/>
  <c r="G49" i="5"/>
  <c r="F49" i="5"/>
  <c r="G48" i="5"/>
  <c r="F48" i="5"/>
  <c r="G47" i="5"/>
  <c r="F47" i="5"/>
  <c r="G46" i="5"/>
  <c r="F46" i="5"/>
  <c r="G45" i="5"/>
  <c r="F45" i="5"/>
  <c r="G44" i="5"/>
  <c r="F44"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C8" i="5"/>
  <c r="F289" i="5" l="1"/>
  <c r="E289" i="2"/>
  <c r="D289" i="2"/>
  <c r="C8"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12" i="2"/>
  <c r="K13" i="2" l="1"/>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12" i="2"/>
  <c r="F289" i="2" l="1"/>
  <c r="K289" i="2" s="1"/>
</calcChain>
</file>

<file path=xl/sharedStrings.xml><?xml version="1.0" encoding="utf-8"?>
<sst xmlns="http://schemas.openxmlformats.org/spreadsheetml/2006/main" count="666" uniqueCount="65">
  <si>
    <t>Performance Assessment Interval Ending (EPT)</t>
  </si>
  <si>
    <t>Performance Assessment Interval Beginning (EPT)</t>
  </si>
  <si>
    <t>Billing Month</t>
  </si>
  <si>
    <t>total charges across all accounts for the interval</t>
  </si>
  <si>
    <t>Total PJM Monthly Non-Performance Charge ($)
(Before Holdback)</t>
  </si>
  <si>
    <t xml:space="preserve">Final Monthly Holdback Based on Actual Non-payment ($)
</t>
  </si>
  <si>
    <t>Updated Total PJM Monthly Bonus Credit ($)</t>
  </si>
  <si>
    <t>sum of all accounts' non-payment for each interval</t>
  </si>
  <si>
    <t>total charge minus final holdback</t>
  </si>
  <si>
    <t xml:space="preserve">Initial Total PJM Monthly Bonus Credit* ($)
</t>
  </si>
  <si>
    <t>Total Interest Charge ($)
(Before Holdback)</t>
  </si>
  <si>
    <t xml:space="preserve">Initial PJM Monthly Interest Credit ($)
</t>
  </si>
  <si>
    <t>Updated Total PJM Monthly Interest Credit ($)</t>
  </si>
  <si>
    <t xml:space="preserve">Final Monthly Interest Holdback Based on Actual Non-payment ($)
</t>
  </si>
  <si>
    <t xml:space="preserve">Initial Monthly Interest Holdback ($)
</t>
  </si>
  <si>
    <t>updated interest credit minus initial interest credit</t>
  </si>
  <si>
    <t>sum of all accounts' non-payment to interest for each interval</t>
  </si>
  <si>
    <t>total interest charge minus initial interest holdback</t>
  </si>
  <si>
    <t>Initial Monthly Bonus Holdback</t>
  </si>
  <si>
    <t>total charges minus total holdback
* assumes no change in total monthly charges</t>
  </si>
  <si>
    <t>Applied Holdback %</t>
  </si>
  <si>
    <t>Total Holdback on principal:</t>
  </si>
  <si>
    <t>Initial Holdback %</t>
  </si>
  <si>
    <t>Total:</t>
  </si>
  <si>
    <t>Total</t>
  </si>
  <si>
    <t>updated bonus credit minus initial bonus credit
* assumes no change in total monthly charges</t>
  </si>
  <si>
    <t>Total PJM Monthly Non-Performance Charge 
(before holdback)</t>
  </si>
  <si>
    <t>Interval Level Holdback</t>
  </si>
  <si>
    <t>Total holdback</t>
  </si>
  <si>
    <t>Bonus performance payments ultimately depend on total collected Non-Performance Charges so those credits are subject to change based on actual collections.  Collection of these charges cannot be guaranteed on account of factors such as litigation outcomes, bankruptcy discharge or other financial constraints affecting collectability.  As such, the bonus credits and rates included in this spreadsheet are subject to change.</t>
  </si>
  <si>
    <t>Total Monthly Non-Performance Charges Invoiced</t>
  </si>
  <si>
    <t>Total Monthly Non-Performance Charges Collected</t>
  </si>
  <si>
    <t>Non-payment</t>
  </si>
  <si>
    <t>Total Bonus Performance  Credits Invoiced</t>
  </si>
  <si>
    <t>Additional Bonus Credits to be Paid</t>
  </si>
  <si>
    <t>Principal</t>
  </si>
  <si>
    <t>Interest</t>
  </si>
  <si>
    <t>* assumes no change in total monthly charges</t>
  </si>
  <si>
    <t xml:space="preserve">Initial Total PJM Monthly Bonus Credit ($)
</t>
  </si>
  <si>
    <t>total charges minus total holdback</t>
  </si>
  <si>
    <t>This table shows the Winter Storm Elliott PAI billing amounts invoiced and collected for each billing month within each invoice.  The Additional Bonus Credits to be Paid column represents the difference between the Total Monthly Non-Performance Charges Collected and the Total Bonus Performance Credits invoiced in a given month. It can be used to track the upcoming adjustments to bonus credits to reconcile differences between the bonus holdback and non-payment.  This spreadsheet will also track non-payment amounts throughout the Winter Storm Elliott Performance Assessment Event billing window.</t>
  </si>
  <si>
    <t xml:space="preserve">Total Adjustment to Bonus Credits* ($)
</t>
  </si>
  <si>
    <t xml:space="preserve">Total Adjustment to Interest Credits* ($)
</t>
  </si>
  <si>
    <t>Invoice Month</t>
  </si>
  <si>
    <t>Interest Holdback</t>
  </si>
  <si>
    <t>August Bill</t>
  </si>
  <si>
    <t>August, 2023</t>
  </si>
  <si>
    <t>September Bill</t>
  </si>
  <si>
    <t>based on non-payment from July</t>
  </si>
  <si>
    <t>Net Credits held for potential future return to bonus pool*</t>
  </si>
  <si>
    <t>Total Winter Storm Elliott Non-Performance Charges:</t>
  </si>
  <si>
    <t>Total Winter Storm Elliott Non-Performance Charges (principal):</t>
  </si>
  <si>
    <t>of total principal charges for the event</t>
  </si>
  <si>
    <t>of total interest charges for the event</t>
  </si>
  <si>
    <t>of total principal charges invoiced</t>
  </si>
  <si>
    <t>of total interest charges invoiced</t>
  </si>
  <si>
    <t>*"Net Credit held for potential future return to bonus pool” represents pre-petition net credits earned by parties in bankruptcy which, upon authorization by the relevant bankruptcy court, may be set off against such bankrupt parties’ payment obligations.  These credits have reduced the amount of total non-payment that has been calculated, but they are being withheld from bonus payouts and will be distributed to the bonus pool as appropriate following bankruptcy court authorization of PJM’s setoff of such credits.</t>
  </si>
  <si>
    <t>Total Winter Storm Elliott Non-Performance Charges (interest):</t>
  </si>
  <si>
    <t>Data as of 9/19/2023</t>
  </si>
  <si>
    <t>August Expected vs. Actual Bonus Holdback and Resultant Adjustment to August Bonus Credits</t>
  </si>
  <si>
    <t>Aug, 2023</t>
  </si>
  <si>
    <t>September Expected Holdback</t>
  </si>
  <si>
    <t>September, 2023</t>
  </si>
  <si>
    <t>October Bill</t>
  </si>
  <si>
    <t xml:space="preserve">An additional ~$53,000 in non-compliance charges for March 2023 were marked as collected as part of the August invoice.
This stems from reconciliation of the financial settlement results for the March 2023 invoice and the March non-payment recorded for holdback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</si>
</sst>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0.0000%"/>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sz val="9"/>
      <color theme="6"/>
      <name val="Calibri"/>
      <family val="2"/>
      <scheme val="minor"/>
    </font>
    <font>
      <b/>
      <sz val="14"/>
      <color theme="0"/>
      <name val="Calibri"/>
      <family val="2"/>
      <scheme val="minor"/>
    </font>
    <font>
      <b/>
      <sz val="11"/>
      <color rgb="FFFF0000"/>
      <name val="Calibri"/>
      <family val="2"/>
      <scheme val="minor"/>
    </font>
    <font>
      <i/>
      <sz val="10"/>
      <color rgb="FF000000"/>
      <name val="Arial"/>
      <family val="2"/>
    </font>
    <font>
      <b/>
      <sz val="16"/>
      <color theme="1"/>
      <name val="Calibri"/>
      <family val="2"/>
      <scheme val="minor"/>
    </font>
    <font>
      <sz val="11"/>
      <color rgb="FFFF0000"/>
      <name val="Calibri"/>
      <family val="2"/>
      <scheme val="minor"/>
    </font>
    <font>
      <b/>
      <sz val="11"/>
      <color rgb="FF00B050"/>
      <name val="Calibri"/>
      <family val="2"/>
      <scheme val="minor"/>
    </font>
    <font>
      <b/>
      <sz val="12"/>
      <color rgb="FF000000"/>
      <name val="Arial"/>
      <family val="2"/>
    </font>
    <font>
      <b/>
      <sz val="12"/>
      <color theme="1"/>
      <name val="Arial"/>
      <family val="2"/>
    </font>
    <font>
      <sz val="12"/>
      <color theme="1"/>
      <name val="Arial"/>
      <family val="2"/>
    </font>
    <font>
      <sz val="9"/>
      <color rgb="FF000000"/>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theme="4"/>
        <bgColor indexed="64"/>
      </patternFill>
    </fill>
    <fill>
      <patternFill patternType="solid">
        <fgColor rgb="FF92D050"/>
        <bgColor indexed="64"/>
      </patternFill>
    </fill>
    <fill>
      <patternFill patternType="solid">
        <fgColor theme="4" tint="0.79998168889431442"/>
        <bgColor indexed="64"/>
      </patternFill>
    </fill>
    <fill>
      <patternFill patternType="solid">
        <fgColor rgb="FFCBE4F9"/>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Alignment="1">
      <alignment wrapText="1"/>
    </xf>
    <xf numFmtId="0" fontId="0" fillId="0" borderId="1" xfId="0" applyBorder="1"/>
    <xf numFmtId="22" fontId="0" fillId="0" borderId="1" xfId="0" applyNumberFormat="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43" fontId="0" fillId="2" borderId="1" xfId="1" applyFont="1" applyFill="1" applyBorder="1"/>
    <xf numFmtId="0" fontId="5" fillId="0" borderId="0" xfId="0" applyFont="1"/>
    <xf numFmtId="0" fontId="2" fillId="0" borderId="0" xfId="0" applyFont="1" applyBorder="1" applyAlignment="1">
      <alignment wrapText="1"/>
    </xf>
    <xf numFmtId="0" fontId="6" fillId="0" borderId="1" xfId="0" applyFont="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43" fontId="0" fillId="5" borderId="1" xfId="1" applyFont="1" applyFill="1" applyBorder="1" applyAlignment="1">
      <alignment wrapText="1"/>
    </xf>
    <xf numFmtId="43" fontId="0" fillId="2" borderId="1" xfId="1" applyFont="1" applyFill="1" applyBorder="1" applyAlignment="1">
      <alignment wrapText="1"/>
    </xf>
    <xf numFmtId="0" fontId="6" fillId="0" borderId="1" xfId="0" applyFont="1" applyBorder="1" applyAlignment="1">
      <alignment horizontal="left"/>
    </xf>
    <xf numFmtId="43" fontId="0" fillId="0" borderId="0" xfId="0" applyNumberFormat="1" applyAlignment="1">
      <alignment wrapText="1"/>
    </xf>
    <xf numFmtId="9" fontId="6" fillId="0" borderId="1" xfId="0" applyNumberFormat="1" applyFont="1" applyBorder="1" applyAlignment="1">
      <alignment horizontal="center" wrapText="1"/>
    </xf>
    <xf numFmtId="0" fontId="4" fillId="0" borderId="2" xfId="0" applyFont="1" applyBorder="1" applyAlignment="1">
      <alignment horizontal="center" wrapText="1"/>
    </xf>
    <xf numFmtId="43" fontId="0" fillId="0" borderId="2" xfId="1" applyFont="1" applyBorder="1" applyAlignment="1">
      <alignment wrapText="1"/>
    </xf>
    <xf numFmtId="43" fontId="0" fillId="0" borderId="1" xfId="0" applyNumberFormat="1" applyBorder="1"/>
    <xf numFmtId="0" fontId="8" fillId="0" borderId="1" xfId="0" applyFont="1" applyBorder="1"/>
    <xf numFmtId="164" fontId="0" fillId="5" borderId="1" xfId="3" applyNumberFormat="1" applyFont="1" applyFill="1" applyBorder="1" applyAlignment="1">
      <alignment wrapText="1"/>
    </xf>
    <xf numFmtId="8" fontId="0" fillId="0" borderId="1" xfId="0" applyNumberFormat="1" applyBorder="1"/>
    <xf numFmtId="43" fontId="0" fillId="5" borderId="5" xfId="1" applyFont="1" applyFill="1" applyBorder="1" applyAlignment="1">
      <alignment wrapText="1"/>
    </xf>
    <xf numFmtId="164" fontId="0" fillId="5" borderId="5" xfId="3" applyNumberFormat="1" applyFont="1" applyFill="1" applyBorder="1" applyAlignment="1">
      <alignment wrapText="1"/>
    </xf>
    <xf numFmtId="0" fontId="2" fillId="0" borderId="0" xfId="0" applyFont="1" applyAlignment="1">
      <alignment wrapText="1"/>
    </xf>
    <xf numFmtId="43" fontId="0" fillId="2" borderId="5" xfId="1" applyFont="1" applyFill="1" applyBorder="1"/>
    <xf numFmtId="9" fontId="0" fillId="0" borderId="1" xfId="0" applyNumberFormat="1" applyBorder="1"/>
    <xf numFmtId="44" fontId="1" fillId="0" borderId="1" xfId="2" applyFont="1" applyBorder="1"/>
    <xf numFmtId="0" fontId="0" fillId="0" borderId="0" xfId="0" applyFont="1" applyBorder="1" applyAlignment="1">
      <alignment horizontal="left"/>
    </xf>
    <xf numFmtId="44" fontId="1" fillId="0" borderId="0" xfId="2" applyFont="1" applyBorder="1"/>
    <xf numFmtId="0" fontId="7" fillId="0" borderId="0" xfId="0" applyFont="1" applyFill="1" applyBorder="1" applyAlignment="1">
      <alignment wrapText="1"/>
    </xf>
    <xf numFmtId="0" fontId="2" fillId="0" borderId="0" xfId="0" applyFont="1"/>
    <xf numFmtId="0" fontId="10" fillId="0" borderId="0" xfId="0" applyFont="1"/>
    <xf numFmtId="0" fontId="9" fillId="0" borderId="0" xfId="0" applyFont="1" applyAlignment="1">
      <alignment horizontal="left" vertical="center" wrapText="1" readingOrder="1"/>
    </xf>
    <xf numFmtId="0" fontId="12" fillId="0" borderId="0" xfId="0" applyFont="1"/>
    <xf numFmtId="0" fontId="0" fillId="0" borderId="7" xfId="0" applyBorder="1"/>
    <xf numFmtId="0" fontId="15" fillId="10" borderId="7" xfId="0" applyFont="1" applyFill="1" applyBorder="1" applyAlignment="1">
      <alignment vertical="top" wrapText="1"/>
    </xf>
    <xf numFmtId="0" fontId="15" fillId="5" borderId="7" xfId="0" applyFont="1" applyFill="1" applyBorder="1" applyAlignment="1">
      <alignment horizontal="center" vertical="center" wrapText="1" readingOrder="1"/>
    </xf>
    <xf numFmtId="0" fontId="15" fillId="2" borderId="7" xfId="0" applyFont="1" applyFill="1" applyBorder="1" applyAlignment="1">
      <alignment horizontal="center" vertical="center" wrapText="1" readingOrder="1"/>
    </xf>
    <xf numFmtId="0" fontId="15" fillId="11" borderId="7" xfId="0" applyFont="1" applyFill="1" applyBorder="1" applyAlignment="1">
      <alignment horizontal="center" vertical="center" wrapText="1" readingOrder="1"/>
    </xf>
    <xf numFmtId="17" fontId="0" fillId="0" borderId="7" xfId="0" applyNumberFormat="1" applyBorder="1"/>
    <xf numFmtId="44" fontId="0" fillId="0" borderId="7" xfId="2" applyFont="1" applyBorder="1"/>
    <xf numFmtId="44" fontId="0" fillId="0" borderId="7" xfId="0" applyNumberFormat="1" applyBorder="1"/>
    <xf numFmtId="44" fontId="0" fillId="12" borderId="7" xfId="2" applyFont="1" applyFill="1" applyBorder="1"/>
    <xf numFmtId="17" fontId="0" fillId="0" borderId="8" xfId="0" applyNumberFormat="1" applyBorder="1"/>
    <xf numFmtId="44" fontId="0" fillId="12" borderId="8" xfId="2" applyFont="1" applyFill="1" applyBorder="1"/>
    <xf numFmtId="0" fontId="2" fillId="0" borderId="0" xfId="0" applyFont="1" applyAlignment="1">
      <alignment horizontal="right"/>
    </xf>
    <xf numFmtId="44" fontId="2" fillId="0" borderId="0" xfId="2" applyFont="1"/>
    <xf numFmtId="44" fontId="0" fillId="0" borderId="0" xfId="2" applyFont="1"/>
    <xf numFmtId="44" fontId="11" fillId="0" borderId="0" xfId="2" applyFont="1"/>
    <xf numFmtId="44" fontId="0" fillId="0" borderId="0" xfId="0" applyNumberFormat="1" applyBorder="1"/>
    <xf numFmtId="0" fontId="0" fillId="0" borderId="0" xfId="0" quotePrefix="1" applyAlignment="1"/>
    <xf numFmtId="44" fontId="0" fillId="13" borderId="7" xfId="0" applyNumberFormat="1" applyFill="1" applyBorder="1"/>
    <xf numFmtId="44" fontId="0" fillId="13" borderId="7" xfId="2" applyFont="1" applyFill="1" applyBorder="1"/>
    <xf numFmtId="4" fontId="0" fillId="0" borderId="1" xfId="0" applyNumberFormat="1" applyBorder="1" applyAlignment="1">
      <alignment wrapText="1"/>
    </xf>
    <xf numFmtId="43" fontId="0" fillId="0" borderId="1" xfId="1" applyFont="1" applyBorder="1"/>
    <xf numFmtId="44" fontId="0" fillId="0" borderId="0" xfId="0" applyNumberFormat="1"/>
    <xf numFmtId="0" fontId="12" fillId="0" borderId="0" xfId="0" applyFont="1" applyAlignment="1">
      <alignment vertical="top"/>
    </xf>
    <xf numFmtId="0" fontId="0" fillId="0" borderId="0" xfId="0" applyAlignment="1">
      <alignment horizontal="left" wrapText="1"/>
    </xf>
    <xf numFmtId="44" fontId="0" fillId="0" borderId="7" xfId="2" applyFont="1" applyFill="1" applyBorder="1"/>
    <xf numFmtId="165" fontId="0" fillId="0" borderId="0" xfId="3" applyNumberFormat="1" applyFont="1"/>
    <xf numFmtId="0" fontId="0" fillId="0" borderId="0" xfId="0" applyAlignment="1">
      <alignment horizontal="left" wrapText="1"/>
    </xf>
    <xf numFmtId="0" fontId="14" fillId="8" borderId="7" xfId="0" applyFont="1" applyFill="1" applyBorder="1" applyAlignment="1">
      <alignment horizontal="center" vertical="center" wrapText="1" readingOrder="1"/>
    </xf>
    <xf numFmtId="43" fontId="0" fillId="0" borderId="0" xfId="0" applyNumberFormat="1"/>
    <xf numFmtId="0" fontId="0" fillId="0" borderId="0" xfId="0" applyAlignment="1">
      <alignment horizontal="left" wrapText="1"/>
    </xf>
    <xf numFmtId="165" fontId="0" fillId="5" borderId="1" xfId="3" applyNumberFormat="1" applyFont="1" applyFill="1" applyBorder="1" applyAlignment="1">
      <alignment wrapText="1"/>
    </xf>
    <xf numFmtId="165" fontId="0" fillId="5" borderId="5" xfId="3" applyNumberFormat="1" applyFont="1" applyFill="1" applyBorder="1" applyAlignment="1">
      <alignment wrapText="1"/>
    </xf>
    <xf numFmtId="44" fontId="0" fillId="0" borderId="0" xfId="0" quotePrefix="1" applyNumberFormat="1" applyAlignment="1"/>
    <xf numFmtId="44" fontId="0" fillId="0" borderId="0" xfId="2" applyFont="1" applyAlignment="1">
      <alignment wrapText="1"/>
    </xf>
    <xf numFmtId="0" fontId="2" fillId="0" borderId="0" xfId="0" applyFont="1" applyAlignment="1"/>
    <xf numFmtId="44" fontId="2" fillId="0" borderId="0" xfId="2" applyFont="1" applyAlignment="1">
      <alignment wrapText="1"/>
    </xf>
    <xf numFmtId="9" fontId="0" fillId="0" borderId="0" xfId="3" applyFont="1"/>
    <xf numFmtId="10" fontId="11" fillId="0" borderId="0" xfId="3" applyNumberFormat="1" applyFont="1"/>
    <xf numFmtId="44" fontId="2" fillId="0" borderId="4" xfId="2" applyFont="1" applyBorder="1" applyAlignment="1">
      <alignment wrapText="1"/>
    </xf>
    <xf numFmtId="44" fontId="2" fillId="0" borderId="0" xfId="0" applyNumberFormat="1" applyFont="1" applyAlignment="1">
      <alignment horizontal="left" wrapText="1"/>
    </xf>
    <xf numFmtId="8" fontId="16" fillId="0" borderId="0" xfId="0" applyNumberFormat="1" applyFont="1"/>
    <xf numFmtId="44" fontId="0" fillId="0" borderId="0" xfId="2" quotePrefix="1" applyFont="1" applyAlignment="1"/>
    <xf numFmtId="0" fontId="0" fillId="0" borderId="0" xfId="0" applyAlignment="1">
      <alignment horizontal="left" wrapText="1"/>
    </xf>
    <xf numFmtId="0" fontId="13" fillId="6" borderId="7" xfId="0" applyFont="1" applyFill="1" applyBorder="1" applyAlignment="1">
      <alignment horizontal="center" vertical="center" wrapText="1" readingOrder="1"/>
    </xf>
    <xf numFmtId="0" fontId="13" fillId="7" borderId="7" xfId="0" applyFont="1" applyFill="1" applyBorder="1" applyAlignment="1">
      <alignment horizontal="center" vertical="center" wrapText="1" readingOrder="1"/>
    </xf>
    <xf numFmtId="0" fontId="14" fillId="8" borderId="7" xfId="0" applyFont="1" applyFill="1" applyBorder="1" applyAlignment="1">
      <alignment horizontal="center" vertical="center" wrapText="1" readingOrder="1"/>
    </xf>
    <xf numFmtId="0" fontId="14" fillId="9" borderId="7" xfId="0" applyFont="1" applyFill="1" applyBorder="1" applyAlignment="1">
      <alignment horizontal="center" vertical="center" wrapText="1" readingOrder="1"/>
    </xf>
    <xf numFmtId="0" fontId="14" fillId="7" borderId="7" xfId="0" applyFont="1" applyFill="1" applyBorder="1" applyAlignment="1">
      <alignment horizontal="center" vertical="center"/>
    </xf>
    <xf numFmtId="0" fontId="0" fillId="0" borderId="1" xfId="0" applyFont="1" applyBorder="1" applyAlignment="1">
      <alignment horizontal="left" wrapText="1"/>
    </xf>
    <xf numFmtId="0" fontId="0" fillId="0" borderId="1" xfId="0" applyFont="1" applyBorder="1" applyAlignment="1">
      <alignment horizontal="left"/>
    </xf>
    <xf numFmtId="0" fontId="9" fillId="0" borderId="0" xfId="0" applyFont="1" applyAlignment="1">
      <alignment horizontal="left" vertical="center" wrapText="1" readingOrder="1"/>
    </xf>
    <xf numFmtId="0" fontId="7" fillId="3" borderId="4" xfId="0" applyFont="1" applyFill="1" applyBorder="1" applyAlignment="1">
      <alignment horizontal="center" wrapText="1"/>
    </xf>
    <xf numFmtId="0" fontId="7" fillId="3" borderId="6" xfId="0" applyFont="1" applyFill="1" applyBorder="1" applyAlignment="1">
      <alignment horizontal="center" wrapText="1"/>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3" borderId="1" xfId="0" applyFont="1" applyFill="1" applyBorder="1" applyAlignment="1">
      <alignment horizontal="center" wrapText="1"/>
    </xf>
    <xf numFmtId="0" fontId="7" fillId="4" borderId="1" xfId="0" applyFont="1" applyFill="1" applyBorder="1" applyAlignment="1">
      <alignment horizontal="center" wrapText="1"/>
    </xf>
    <xf numFmtId="0" fontId="0" fillId="0" borderId="0" xfId="0" applyAlignmen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zoomScale="80" zoomScaleNormal="80" workbookViewId="0">
      <selection sqref="A1:M1"/>
    </sheetView>
  </sheetViews>
  <sheetFormatPr defaultColWidth="56.7109375" defaultRowHeight="15" x14ac:dyDescent="0.25"/>
  <cols>
    <col min="1" max="2" width="14.7109375" customWidth="1"/>
    <col min="3" max="3" width="24.7109375" customWidth="1"/>
    <col min="4" max="4" width="21.7109375" customWidth="1"/>
    <col min="5" max="5" width="23" customWidth="1"/>
    <col min="6" max="6" width="18.140625" bestFit="1" customWidth="1"/>
    <col min="7" max="7" width="19.28515625" customWidth="1"/>
    <col min="8" max="9" width="21" customWidth="1"/>
    <col min="10" max="10" width="25.7109375" customWidth="1"/>
    <col min="11" max="11" width="24.5703125" customWidth="1"/>
    <col min="12" max="12" width="22.5703125" customWidth="1"/>
    <col min="13" max="13" width="22.28515625" customWidth="1"/>
  </cols>
  <sheetData>
    <row r="1" spans="1:13" ht="48" customHeight="1" x14ac:dyDescent="0.25">
      <c r="A1" s="78" t="s">
        <v>40</v>
      </c>
      <c r="B1" s="78"/>
      <c r="C1" s="78"/>
      <c r="D1" s="78"/>
      <c r="E1" s="78"/>
      <c r="F1" s="78"/>
      <c r="G1" s="78"/>
      <c r="H1" s="78"/>
      <c r="I1" s="78"/>
      <c r="J1" s="78"/>
      <c r="K1" s="78"/>
      <c r="L1" s="78"/>
      <c r="M1" s="78"/>
    </row>
    <row r="2" spans="1:13" x14ac:dyDescent="0.25">
      <c r="A2" s="35" t="s">
        <v>58</v>
      </c>
      <c r="B2" s="65"/>
      <c r="C2" s="65"/>
      <c r="D2" s="65"/>
      <c r="E2" s="65"/>
      <c r="F2" s="65"/>
      <c r="G2" s="65"/>
      <c r="H2" s="65"/>
      <c r="I2" s="65"/>
      <c r="J2" s="65"/>
      <c r="K2" s="65"/>
      <c r="L2" s="65"/>
      <c r="M2" s="65"/>
    </row>
    <row r="3" spans="1:13" ht="48" customHeight="1" x14ac:dyDescent="0.25">
      <c r="A3" s="70" t="s">
        <v>51</v>
      </c>
      <c r="B3" s="70"/>
      <c r="C3" s="70"/>
      <c r="E3" s="71">
        <v>1795788553.0698164</v>
      </c>
      <c r="F3" s="65"/>
      <c r="G3" s="65"/>
      <c r="H3" s="65"/>
      <c r="I3" s="65"/>
      <c r="J3" s="65"/>
      <c r="K3" s="65"/>
      <c r="L3" s="65"/>
      <c r="M3" s="65"/>
    </row>
    <row r="4" spans="1:13" x14ac:dyDescent="0.25">
      <c r="A4" s="70" t="s">
        <v>57</v>
      </c>
      <c r="B4" s="59"/>
      <c r="C4" s="59"/>
      <c r="E4" s="74">
        <v>15295040.607647499</v>
      </c>
      <c r="F4" s="59"/>
      <c r="G4" s="59"/>
      <c r="H4" s="59"/>
      <c r="I4" s="62"/>
      <c r="J4" s="59"/>
      <c r="K4" s="59"/>
      <c r="L4" s="59"/>
      <c r="M4" s="59"/>
    </row>
    <row r="5" spans="1:13" x14ac:dyDescent="0.25">
      <c r="A5" s="70" t="s">
        <v>50</v>
      </c>
      <c r="B5" s="65"/>
      <c r="C5" s="65"/>
      <c r="D5" s="71"/>
      <c r="E5" s="75">
        <f>E3+E4</f>
        <v>1811083593.6774638</v>
      </c>
      <c r="F5" s="65"/>
      <c r="G5" s="65"/>
      <c r="H5" s="65"/>
      <c r="I5" s="65"/>
      <c r="J5" s="65"/>
      <c r="K5" s="65"/>
      <c r="L5" s="65"/>
      <c r="M5" s="65"/>
    </row>
    <row r="6" spans="1:13" x14ac:dyDescent="0.25">
      <c r="C6" s="57"/>
    </row>
    <row r="7" spans="1:13" ht="66" customHeight="1" x14ac:dyDescent="0.25">
      <c r="A7" s="36"/>
      <c r="B7" s="36"/>
      <c r="C7" s="79" t="s">
        <v>30</v>
      </c>
      <c r="D7" s="79"/>
      <c r="E7" s="80" t="s">
        <v>31</v>
      </c>
      <c r="F7" s="80"/>
      <c r="G7" s="81" t="s">
        <v>32</v>
      </c>
      <c r="H7" s="81"/>
      <c r="I7" s="63" t="s">
        <v>49</v>
      </c>
      <c r="J7" s="82" t="s">
        <v>33</v>
      </c>
      <c r="K7" s="82"/>
      <c r="L7" s="83" t="s">
        <v>34</v>
      </c>
      <c r="M7" s="83"/>
    </row>
    <row r="8" spans="1:13" ht="30" x14ac:dyDescent="0.25">
      <c r="A8" s="37" t="s">
        <v>43</v>
      </c>
      <c r="B8" s="37" t="s">
        <v>2</v>
      </c>
      <c r="C8" s="38" t="s">
        <v>35</v>
      </c>
      <c r="D8" s="38" t="s">
        <v>36</v>
      </c>
      <c r="E8" s="39" t="s">
        <v>35</v>
      </c>
      <c r="F8" s="39" t="s">
        <v>36</v>
      </c>
      <c r="G8" s="40" t="s">
        <v>35</v>
      </c>
      <c r="H8" s="40" t="s">
        <v>36</v>
      </c>
      <c r="I8" s="40" t="s">
        <v>35</v>
      </c>
      <c r="J8" s="38" t="s">
        <v>35</v>
      </c>
      <c r="K8" s="38" t="s">
        <v>36</v>
      </c>
      <c r="L8" s="39" t="s">
        <v>35</v>
      </c>
      <c r="M8" s="39" t="s">
        <v>36</v>
      </c>
    </row>
    <row r="9" spans="1:13" x14ac:dyDescent="0.25">
      <c r="A9" s="41">
        <v>44986</v>
      </c>
      <c r="B9" s="41">
        <v>44986</v>
      </c>
      <c r="C9" s="42">
        <v>321691327.32095999</v>
      </c>
      <c r="D9" s="42">
        <v>1708728.1074901228</v>
      </c>
      <c r="E9" s="42">
        <f>C9-G9</f>
        <v>313268533.79095995</v>
      </c>
      <c r="F9" s="42">
        <f>D9-H9</f>
        <v>1708728.1074901228</v>
      </c>
      <c r="G9" s="43">
        <v>8422793.5300000012</v>
      </c>
      <c r="H9" s="42">
        <v>0</v>
      </c>
      <c r="I9" s="42">
        <v>0</v>
      </c>
      <c r="J9" s="42">
        <v>241268495.49072</v>
      </c>
      <c r="K9" s="42">
        <v>1708728.1074901228</v>
      </c>
      <c r="L9" s="42">
        <f t="shared" ref="L9:M11" si="0">E9-J9</f>
        <v>72000038.30023995</v>
      </c>
      <c r="M9" s="42">
        <f t="shared" si="0"/>
        <v>0</v>
      </c>
    </row>
    <row r="10" spans="1:13" x14ac:dyDescent="0.25">
      <c r="A10" s="41">
        <v>45017</v>
      </c>
      <c r="B10" s="41">
        <v>44986</v>
      </c>
      <c r="C10" s="42">
        <v>-5156036.8009600043</v>
      </c>
      <c r="D10" s="42">
        <v>-3326.2349751500878</v>
      </c>
      <c r="E10" s="42">
        <f t="shared" ref="E10:E23" si="1">C10-G10</f>
        <v>-5156036.8009600043</v>
      </c>
      <c r="F10" s="42">
        <f>D10-H10</f>
        <v>-3326.2349751500878</v>
      </c>
      <c r="G10" s="53"/>
      <c r="H10" s="54"/>
      <c r="I10" s="54"/>
      <c r="J10" s="42">
        <v>66844001.500133008</v>
      </c>
      <c r="K10" s="42">
        <v>-3326.2449751498643</v>
      </c>
      <c r="L10" s="42">
        <f t="shared" si="0"/>
        <v>-72000038.301093012</v>
      </c>
      <c r="M10" s="42">
        <f t="shared" si="0"/>
        <v>9.9999997764825821E-3</v>
      </c>
    </row>
    <row r="11" spans="1:13" x14ac:dyDescent="0.25">
      <c r="A11" s="41">
        <v>45017</v>
      </c>
      <c r="B11" s="41">
        <v>45017</v>
      </c>
      <c r="C11" s="42">
        <v>316535290.51999998</v>
      </c>
      <c r="D11" s="42">
        <v>1705401.89</v>
      </c>
      <c r="E11" s="42">
        <f t="shared" si="1"/>
        <v>308657329.06527942</v>
      </c>
      <c r="F11" s="42">
        <f t="shared" ref="F11" si="2">D11-H11</f>
        <v>1670528.5700821304</v>
      </c>
      <c r="G11" s="43">
        <v>7877961.4547205595</v>
      </c>
      <c r="H11" s="42">
        <v>34873.319917869521</v>
      </c>
      <c r="I11" s="42">
        <v>0</v>
      </c>
      <c r="J11" s="42">
        <v>269054996.94999999</v>
      </c>
      <c r="K11" s="42">
        <v>1648562.05</v>
      </c>
      <c r="L11" s="42">
        <f t="shared" si="0"/>
        <v>39602332.115279436</v>
      </c>
      <c r="M11" s="42">
        <f t="shared" si="0"/>
        <v>21966.52008213033</v>
      </c>
    </row>
    <row r="12" spans="1:13" x14ac:dyDescent="0.25">
      <c r="A12" s="41">
        <v>45047</v>
      </c>
      <c r="B12" s="41">
        <v>44986</v>
      </c>
      <c r="C12" s="60">
        <v>-115657.72326296568</v>
      </c>
      <c r="D12" s="60">
        <v>-1233.2694016799796</v>
      </c>
      <c r="E12" s="42">
        <f t="shared" si="1"/>
        <v>-115657.72326296568</v>
      </c>
      <c r="F12" s="42">
        <f>D12-H12</f>
        <v>-1233.2694016799796</v>
      </c>
      <c r="G12" s="53"/>
      <c r="H12" s="54"/>
      <c r="I12" s="54"/>
      <c r="J12" s="60">
        <v>-115657.72326302528</v>
      </c>
      <c r="K12" s="60">
        <v>-1233.2694016799796</v>
      </c>
      <c r="L12" s="42">
        <f t="shared" ref="L12:L14" si="3">E12-J12</f>
        <v>5.9604644775390625E-8</v>
      </c>
      <c r="M12" s="42">
        <f t="shared" ref="M12:M14" si="4">F12-K12</f>
        <v>0</v>
      </c>
    </row>
    <row r="13" spans="1:13" x14ac:dyDescent="0.25">
      <c r="A13" s="41">
        <v>45047</v>
      </c>
      <c r="B13" s="41">
        <v>45017</v>
      </c>
      <c r="C13" s="60">
        <v>-115657.72326296568</v>
      </c>
      <c r="D13" s="60">
        <v>-1233.2694016799796</v>
      </c>
      <c r="E13" s="42">
        <f t="shared" si="1"/>
        <v>-115657.72326296568</v>
      </c>
      <c r="F13" s="42">
        <f>D13-H13</f>
        <v>-1233.2694016799796</v>
      </c>
      <c r="G13" s="53"/>
      <c r="H13" s="54"/>
      <c r="I13" s="54"/>
      <c r="J13" s="60">
        <v>39486674.394844055</v>
      </c>
      <c r="K13" s="60">
        <v>20733.24515115004</v>
      </c>
      <c r="L13" s="42">
        <f t="shared" si="3"/>
        <v>-39602332.118107021</v>
      </c>
      <c r="M13" s="42">
        <f t="shared" si="4"/>
        <v>-21966.51455283002</v>
      </c>
    </row>
    <row r="14" spans="1:13" x14ac:dyDescent="0.25">
      <c r="A14" s="41">
        <v>45047</v>
      </c>
      <c r="B14" s="41">
        <v>45047</v>
      </c>
      <c r="C14" s="60">
        <v>316419632.79899001</v>
      </c>
      <c r="D14" s="60">
        <v>1704168.61562317</v>
      </c>
      <c r="E14" s="42">
        <f t="shared" si="1"/>
        <v>308580591.02755463</v>
      </c>
      <c r="F14" s="42">
        <f>ROUND(D14-H14,2)</f>
        <v>1667301.37</v>
      </c>
      <c r="G14" s="60">
        <v>7839041.7714353595</v>
      </c>
      <c r="H14" s="60">
        <v>36867.246757436078</v>
      </c>
      <c r="I14" s="60">
        <v>0</v>
      </c>
      <c r="J14" s="60">
        <v>268956687.87886202</v>
      </c>
      <c r="K14" s="60">
        <v>1647328.67484938</v>
      </c>
      <c r="L14" s="42">
        <f t="shared" si="3"/>
        <v>39623903.148692608</v>
      </c>
      <c r="M14" s="42">
        <f t="shared" si="4"/>
        <v>19972.695150620071</v>
      </c>
    </row>
    <row r="15" spans="1:13" x14ac:dyDescent="0.25">
      <c r="A15" s="41">
        <v>45078</v>
      </c>
      <c r="B15" s="41">
        <v>44986</v>
      </c>
      <c r="C15" s="42">
        <v>-70647.325030982494</v>
      </c>
      <c r="D15" s="42">
        <v>0</v>
      </c>
      <c r="E15" s="42">
        <f t="shared" si="1"/>
        <v>-70647.325030982494</v>
      </c>
      <c r="F15" s="42">
        <f t="shared" ref="F15:F18" si="5">ROUND(D15-H15,2)</f>
        <v>0</v>
      </c>
      <c r="G15" s="44"/>
      <c r="H15" s="44"/>
      <c r="I15" s="44"/>
      <c r="J15" s="42">
        <v>-70647.325030982494</v>
      </c>
      <c r="K15" s="42">
        <v>0</v>
      </c>
      <c r="L15" s="42">
        <f t="shared" ref="L15:L18" si="6">E15-J15</f>
        <v>0</v>
      </c>
      <c r="M15" s="42">
        <f t="shared" ref="M15:M18" si="7">F15-K15</f>
        <v>0</v>
      </c>
    </row>
    <row r="16" spans="1:13" x14ac:dyDescent="0.25">
      <c r="A16" s="41">
        <v>45078</v>
      </c>
      <c r="B16" s="41">
        <v>45017</v>
      </c>
      <c r="C16" s="60">
        <v>-70647.325030982494</v>
      </c>
      <c r="D16" s="60">
        <v>0</v>
      </c>
      <c r="E16" s="42">
        <f t="shared" si="1"/>
        <v>-70647.325030982494</v>
      </c>
      <c r="F16" s="42">
        <f t="shared" si="5"/>
        <v>0</v>
      </c>
      <c r="G16" s="44"/>
      <c r="H16" s="44"/>
      <c r="I16" s="44"/>
      <c r="J16" s="60">
        <v>-70647.325031042099</v>
      </c>
      <c r="K16" s="60">
        <v>0</v>
      </c>
      <c r="L16" s="42">
        <f t="shared" si="6"/>
        <v>5.9604644775390625E-8</v>
      </c>
      <c r="M16" s="42">
        <f t="shared" si="7"/>
        <v>0</v>
      </c>
    </row>
    <row r="17" spans="1:16" x14ac:dyDescent="0.25">
      <c r="A17" s="41">
        <v>45078</v>
      </c>
      <c r="B17" s="41">
        <v>45047</v>
      </c>
      <c r="C17" s="60">
        <v>-70647.325030982494</v>
      </c>
      <c r="D17" s="60">
        <v>0</v>
      </c>
      <c r="E17" s="42">
        <f t="shared" si="1"/>
        <v>-70647.325030982494</v>
      </c>
      <c r="F17" s="42">
        <f t="shared" si="5"/>
        <v>0</v>
      </c>
      <c r="G17" s="44"/>
      <c r="H17" s="44"/>
      <c r="I17" s="44"/>
      <c r="J17" s="60">
        <v>39553255.823496997</v>
      </c>
      <c r="K17" s="60">
        <v>19972.694016899914</v>
      </c>
      <c r="L17" s="42">
        <f t="shared" si="6"/>
        <v>-39623903.14852798</v>
      </c>
      <c r="M17" s="42">
        <f t="shared" si="7"/>
        <v>-19972.694016899914</v>
      </c>
    </row>
    <row r="18" spans="1:16" x14ac:dyDescent="0.25">
      <c r="A18" s="41">
        <v>45078</v>
      </c>
      <c r="B18" s="41">
        <v>45078</v>
      </c>
      <c r="C18" s="60">
        <v>141724275.13308901</v>
      </c>
      <c r="D18" s="60">
        <v>1704168.61562317</v>
      </c>
      <c r="E18" s="42">
        <f t="shared" si="1"/>
        <v>132152938.18978268</v>
      </c>
      <c r="F18" s="42">
        <f t="shared" si="5"/>
        <v>1655173.33</v>
      </c>
      <c r="G18" s="60">
        <v>9571336.9433063306</v>
      </c>
      <c r="H18" s="60">
        <v>48995.284108408501</v>
      </c>
      <c r="I18" s="60">
        <v>432.66</v>
      </c>
      <c r="J18" s="60">
        <v>120465633.862948</v>
      </c>
      <c r="K18" s="60">
        <v>1647328.67484938</v>
      </c>
      <c r="L18" s="42">
        <f t="shared" si="6"/>
        <v>11687304.326834679</v>
      </c>
      <c r="M18" s="42">
        <f t="shared" si="7"/>
        <v>7844.655150620034</v>
      </c>
    </row>
    <row r="19" spans="1:16" x14ac:dyDescent="0.25">
      <c r="A19" s="41">
        <v>45108</v>
      </c>
      <c r="B19" s="41">
        <v>44986</v>
      </c>
      <c r="C19" s="60">
        <v>-416346.57192003727</v>
      </c>
      <c r="D19" s="60">
        <v>0</v>
      </c>
      <c r="E19" s="42">
        <f t="shared" si="1"/>
        <v>-416346.57192003727</v>
      </c>
      <c r="F19" s="42">
        <f t="shared" ref="F19:F23" si="8">ROUND(D19-H19,2)</f>
        <v>0</v>
      </c>
      <c r="G19" s="44"/>
      <c r="H19" s="44"/>
      <c r="I19" s="44"/>
      <c r="J19" s="60">
        <v>-416346.57191997766</v>
      </c>
      <c r="K19" s="60">
        <v>0</v>
      </c>
      <c r="L19" s="42">
        <f t="shared" ref="L19:L23" si="9">E19-J19</f>
        <v>-5.9604644775390625E-8</v>
      </c>
      <c r="M19" s="42">
        <f t="shared" ref="M19:M23" si="10">F19-K19</f>
        <v>0</v>
      </c>
    </row>
    <row r="20" spans="1:16" x14ac:dyDescent="0.25">
      <c r="A20" s="41">
        <v>45108</v>
      </c>
      <c r="B20" s="41">
        <v>45017</v>
      </c>
      <c r="C20" s="60">
        <v>-416346.57192003727</v>
      </c>
      <c r="D20" s="60">
        <v>0</v>
      </c>
      <c r="E20" s="42">
        <f t="shared" si="1"/>
        <v>-416346.57192003727</v>
      </c>
      <c r="F20" s="42">
        <f t="shared" si="8"/>
        <v>0</v>
      </c>
      <c r="G20" s="44"/>
      <c r="H20" s="44"/>
      <c r="I20" s="44"/>
      <c r="J20" s="60">
        <v>-416346.57191997766</v>
      </c>
      <c r="K20" s="60">
        <v>0</v>
      </c>
      <c r="L20" s="42">
        <f t="shared" si="9"/>
        <v>-5.9604644775390625E-8</v>
      </c>
      <c r="M20" s="42">
        <f t="shared" si="10"/>
        <v>0</v>
      </c>
    </row>
    <row r="21" spans="1:16" x14ac:dyDescent="0.25">
      <c r="A21" s="41">
        <v>45108</v>
      </c>
      <c r="B21" s="41">
        <v>45047</v>
      </c>
      <c r="C21" s="60">
        <v>-416346.57192003727</v>
      </c>
      <c r="D21" s="60">
        <v>0</v>
      </c>
      <c r="E21" s="42">
        <f t="shared" si="1"/>
        <v>-416346.57192003727</v>
      </c>
      <c r="F21" s="42">
        <f t="shared" si="8"/>
        <v>0</v>
      </c>
      <c r="G21" s="44"/>
      <c r="H21" s="44"/>
      <c r="I21" s="44"/>
      <c r="J21" s="60">
        <v>-416346.57192003727</v>
      </c>
      <c r="K21" s="60">
        <v>0</v>
      </c>
      <c r="L21" s="42">
        <f t="shared" si="9"/>
        <v>0</v>
      </c>
      <c r="M21" s="42">
        <f t="shared" si="10"/>
        <v>0</v>
      </c>
    </row>
    <row r="22" spans="1:16" x14ac:dyDescent="0.25">
      <c r="A22" s="41">
        <v>45108</v>
      </c>
      <c r="B22" s="41">
        <v>45078</v>
      </c>
      <c r="C22" s="60">
        <v>-392502.40580499172</v>
      </c>
      <c r="D22" s="60">
        <v>0</v>
      </c>
      <c r="E22" s="42">
        <f t="shared" si="1"/>
        <v>-392502.40580499172</v>
      </c>
      <c r="F22" s="42">
        <f t="shared" si="8"/>
        <v>0</v>
      </c>
      <c r="G22" s="44"/>
      <c r="H22" s="44"/>
      <c r="I22" s="44"/>
      <c r="J22" s="60">
        <v>11294369.260135993</v>
      </c>
      <c r="K22" s="60">
        <v>7844.65666537988</v>
      </c>
      <c r="L22" s="42">
        <f t="shared" si="9"/>
        <v>-11686871.665940985</v>
      </c>
      <c r="M22" s="42">
        <f t="shared" si="10"/>
        <v>-7844.65666537988</v>
      </c>
    </row>
    <row r="23" spans="1:16" x14ac:dyDescent="0.25">
      <c r="A23" s="41">
        <v>45108</v>
      </c>
      <c r="B23" s="41">
        <v>45108</v>
      </c>
      <c r="C23" s="60">
        <v>141331772.72728401</v>
      </c>
      <c r="D23" s="60">
        <v>1704168.61562317</v>
      </c>
      <c r="E23" s="42">
        <f t="shared" si="1"/>
        <v>129377628.25831725</v>
      </c>
      <c r="F23" s="42">
        <f t="shared" si="8"/>
        <v>1606065.3</v>
      </c>
      <c r="G23" s="60">
        <v>11954144.468966773</v>
      </c>
      <c r="H23" s="60">
        <v>98103.311033227714</v>
      </c>
      <c r="I23" s="60">
        <v>1003.14</v>
      </c>
      <c r="J23" s="60">
        <v>113065418.18182699</v>
      </c>
      <c r="K23" s="60">
        <v>1598333.3907409699</v>
      </c>
      <c r="L23" s="42">
        <f t="shared" si="9"/>
        <v>16312210.076490253</v>
      </c>
      <c r="M23" s="42">
        <f t="shared" si="10"/>
        <v>7731.9092590301298</v>
      </c>
      <c r="N23" s="57"/>
    </row>
    <row r="24" spans="1:16" x14ac:dyDescent="0.25">
      <c r="A24" s="41">
        <v>45139</v>
      </c>
      <c r="B24" s="41">
        <v>44986</v>
      </c>
      <c r="C24" s="60">
        <v>0</v>
      </c>
      <c r="D24" s="60">
        <v>-4719.6592178901192</v>
      </c>
      <c r="E24" s="42">
        <f t="shared" ref="E24:E29" si="11">C24-G24</f>
        <v>52749.4</v>
      </c>
      <c r="F24" s="42">
        <f t="shared" ref="F24:F29" si="12">ROUND(D24-H24,2)</f>
        <v>-4719.66</v>
      </c>
      <c r="G24" s="60">
        <v>-52749.4</v>
      </c>
      <c r="H24" s="42">
        <v>0</v>
      </c>
      <c r="I24" s="42">
        <v>0</v>
      </c>
      <c r="J24" s="60">
        <v>52749.399999976158</v>
      </c>
      <c r="K24" s="60">
        <v>-4719.6592178901192</v>
      </c>
      <c r="L24" s="42">
        <f t="shared" ref="L24:L29" si="13">E24-J24</f>
        <v>2.3843313101679087E-8</v>
      </c>
      <c r="M24" s="42">
        <f t="shared" ref="M24:M29" si="14">F24-K24</f>
        <v>-7.8210988067439757E-4</v>
      </c>
    </row>
    <row r="25" spans="1:16" x14ac:dyDescent="0.25">
      <c r="A25" s="41">
        <v>45139</v>
      </c>
      <c r="B25" s="41">
        <v>45017</v>
      </c>
      <c r="C25" s="60">
        <v>0</v>
      </c>
      <c r="D25" s="60">
        <v>-4719.6592178901192</v>
      </c>
      <c r="E25" s="42">
        <f t="shared" si="11"/>
        <v>0</v>
      </c>
      <c r="F25" s="42">
        <f t="shared" si="12"/>
        <v>-4719.66</v>
      </c>
      <c r="G25" s="44"/>
      <c r="H25" s="44"/>
      <c r="I25" s="44"/>
      <c r="J25" s="60">
        <v>0</v>
      </c>
      <c r="K25" s="60">
        <v>-4715.3379113099072</v>
      </c>
      <c r="L25" s="42">
        <f t="shared" si="13"/>
        <v>0</v>
      </c>
      <c r="M25" s="42">
        <f t="shared" si="14"/>
        <v>-4.3220886900926416</v>
      </c>
    </row>
    <row r="26" spans="1:16" x14ac:dyDescent="0.25">
      <c r="A26" s="41">
        <v>45139</v>
      </c>
      <c r="B26" s="41">
        <v>45047</v>
      </c>
      <c r="C26" s="60">
        <v>0</v>
      </c>
      <c r="D26" s="60">
        <v>-4719.6592178901192</v>
      </c>
      <c r="E26" s="42">
        <f t="shared" si="11"/>
        <v>0</v>
      </c>
      <c r="F26" s="42">
        <f t="shared" si="12"/>
        <v>-4719.66</v>
      </c>
      <c r="G26" s="44"/>
      <c r="H26" s="44"/>
      <c r="I26" s="44"/>
      <c r="J26" s="60">
        <v>0</v>
      </c>
      <c r="K26" s="60">
        <v>-4715.086156419944</v>
      </c>
      <c r="L26" s="42">
        <f t="shared" si="13"/>
        <v>0</v>
      </c>
      <c r="M26" s="42">
        <f t="shared" si="14"/>
        <v>-4.5738435800558364</v>
      </c>
    </row>
    <row r="27" spans="1:16" x14ac:dyDescent="0.25">
      <c r="A27" s="41">
        <v>45139</v>
      </c>
      <c r="B27" s="41">
        <v>45078</v>
      </c>
      <c r="C27" s="60">
        <v>0</v>
      </c>
      <c r="D27" s="60">
        <v>-4719.6592178901192</v>
      </c>
      <c r="E27" s="42">
        <f t="shared" si="11"/>
        <v>0</v>
      </c>
      <c r="F27" s="42">
        <f t="shared" si="12"/>
        <v>-4719.66</v>
      </c>
      <c r="G27" s="44"/>
      <c r="H27" s="44"/>
      <c r="I27" s="44"/>
      <c r="J27" s="60">
        <v>0</v>
      </c>
      <c r="K27" s="60">
        <v>-4713.6414600498974</v>
      </c>
      <c r="L27" s="42">
        <f t="shared" si="13"/>
        <v>0</v>
      </c>
      <c r="M27" s="42">
        <f t="shared" si="14"/>
        <v>-6.0185399501024222</v>
      </c>
    </row>
    <row r="28" spans="1:16" x14ac:dyDescent="0.25">
      <c r="A28" s="41">
        <v>45139</v>
      </c>
      <c r="B28" s="41">
        <v>45108</v>
      </c>
      <c r="C28" s="60">
        <v>0</v>
      </c>
      <c r="D28" s="60">
        <v>-4719.6592178901192</v>
      </c>
      <c r="E28" s="42">
        <f t="shared" si="11"/>
        <v>0</v>
      </c>
      <c r="F28" s="42">
        <f t="shared" si="12"/>
        <v>-4719.66</v>
      </c>
      <c r="G28" s="44"/>
      <c r="H28" s="44"/>
      <c r="I28" s="44"/>
      <c r="J28" s="60">
        <v>16311206.937057003</v>
      </c>
      <c r="K28" s="60">
        <v>3018.2578054801561</v>
      </c>
      <c r="L28" s="42">
        <f t="shared" si="13"/>
        <v>-16311206.937057003</v>
      </c>
      <c r="M28" s="42">
        <f t="shared" si="14"/>
        <v>-7737.9178054801559</v>
      </c>
      <c r="N28" s="57"/>
    </row>
    <row r="29" spans="1:16" x14ac:dyDescent="0.25">
      <c r="A29" s="41">
        <v>45139</v>
      </c>
      <c r="B29" s="41">
        <v>45139</v>
      </c>
      <c r="C29" s="60">
        <v>141331772.72728401</v>
      </c>
      <c r="D29" s="60">
        <v>1699448.9564052799</v>
      </c>
      <c r="E29" s="42">
        <f t="shared" si="11"/>
        <v>129386210.12728402</v>
      </c>
      <c r="F29" s="42">
        <f t="shared" si="12"/>
        <v>1601997.58</v>
      </c>
      <c r="G29" s="42">
        <v>11945562.6</v>
      </c>
      <c r="H29" s="42">
        <v>97451.380000000121</v>
      </c>
      <c r="I29" s="42">
        <v>261.77</v>
      </c>
      <c r="J29" s="60">
        <v>113065418.18182699</v>
      </c>
      <c r="K29" s="60">
        <v>1593626.8446017399</v>
      </c>
      <c r="L29" s="42">
        <f t="shared" si="13"/>
        <v>16320791.945457026</v>
      </c>
      <c r="M29" s="42">
        <f t="shared" si="14"/>
        <v>8370.735398260178</v>
      </c>
      <c r="N29" s="61"/>
      <c r="O29" s="57"/>
      <c r="P29" s="57"/>
    </row>
    <row r="30" spans="1:16" x14ac:dyDescent="0.25">
      <c r="A30" s="41">
        <v>45170</v>
      </c>
      <c r="B30" s="41"/>
      <c r="C30" s="44"/>
      <c r="D30" s="44"/>
      <c r="E30" s="44"/>
      <c r="F30" s="44"/>
      <c r="G30" s="44"/>
      <c r="H30" s="44"/>
      <c r="I30" s="44"/>
      <c r="J30" s="44"/>
      <c r="K30" s="44"/>
      <c r="L30" s="44"/>
      <c r="M30" s="44"/>
    </row>
    <row r="31" spans="1:16" x14ac:dyDescent="0.25">
      <c r="A31" s="41">
        <v>45200</v>
      </c>
      <c r="B31" s="41"/>
      <c r="C31" s="44"/>
      <c r="D31" s="44"/>
      <c r="E31" s="44"/>
      <c r="F31" s="44"/>
      <c r="G31" s="44"/>
      <c r="H31" s="44"/>
      <c r="I31" s="44"/>
      <c r="J31" s="44"/>
      <c r="K31" s="44"/>
      <c r="L31" s="44"/>
      <c r="M31" s="44"/>
      <c r="N31" s="57"/>
    </row>
    <row r="32" spans="1:16" ht="15.75" thickBot="1" x14ac:dyDescent="0.3">
      <c r="A32" s="45">
        <v>45231</v>
      </c>
      <c r="B32" s="45"/>
      <c r="C32" s="46"/>
      <c r="D32" s="46"/>
      <c r="E32" s="46"/>
      <c r="F32" s="46"/>
      <c r="G32" s="46"/>
      <c r="H32" s="46"/>
      <c r="I32" s="46"/>
      <c r="J32" s="46"/>
      <c r="K32" s="46"/>
      <c r="L32" s="46"/>
      <c r="M32" s="46"/>
      <c r="N32" s="57"/>
    </row>
    <row r="33" spans="1:13" ht="15.75" thickTop="1" x14ac:dyDescent="0.25">
      <c r="A33" s="47" t="s">
        <v>24</v>
      </c>
      <c r="B33" s="47"/>
      <c r="C33" s="48">
        <f>SUM(C9:C32)</f>
        <v>1371793234.8834629</v>
      </c>
      <c r="D33" s="48">
        <f t="shared" ref="D33:M33" si="15">SUM(D9:D32)</f>
        <v>10196693.730896952</v>
      </c>
      <c r="E33" s="48">
        <f t="shared" si="15"/>
        <v>1314235143.515034</v>
      </c>
      <c r="F33" s="48">
        <f t="shared" si="15"/>
        <v>9880403.1837937422</v>
      </c>
      <c r="G33" s="48">
        <f t="shared" si="15"/>
        <v>57558091.368429027</v>
      </c>
      <c r="H33" s="48">
        <f t="shared" si="15"/>
        <v>316290.54181694193</v>
      </c>
      <c r="I33" s="48">
        <f t="shared" si="15"/>
        <v>1697.57</v>
      </c>
      <c r="J33" s="48">
        <f t="shared" si="15"/>
        <v>1297912915.7727661</v>
      </c>
      <c r="K33" s="48">
        <f t="shared" si="15"/>
        <v>9872053.3570480011</v>
      </c>
      <c r="L33" s="48">
        <f t="shared" si="15"/>
        <v>16322227.742267976</v>
      </c>
      <c r="M33" s="48">
        <f t="shared" si="15"/>
        <v>8349.8267457404181</v>
      </c>
    </row>
    <row r="34" spans="1:13" x14ac:dyDescent="0.25">
      <c r="C34" s="72">
        <f>C33/E3</f>
        <v>0.76389463143555891</v>
      </c>
      <c r="D34" s="72">
        <f>D33/E4</f>
        <v>0.66666666617404202</v>
      </c>
      <c r="E34" s="61">
        <f>E33/C33</f>
        <v>0.95804171510342906</v>
      </c>
      <c r="F34" s="61">
        <f>F33/D33</f>
        <v>0.96898106823147789</v>
      </c>
      <c r="G34" s="61">
        <f>G33/C33</f>
        <v>4.1958284896570962E-2</v>
      </c>
      <c r="H34" s="61">
        <f>H33/D33</f>
        <v>3.1018931250092519E-2</v>
      </c>
      <c r="I34" s="61"/>
      <c r="J34" s="61"/>
      <c r="L34" s="57"/>
      <c r="M34" s="57"/>
    </row>
    <row r="35" spans="1:13" ht="30" x14ac:dyDescent="0.25">
      <c r="C35" s="69" t="s">
        <v>52</v>
      </c>
      <c r="D35" s="69" t="s">
        <v>53</v>
      </c>
      <c r="E35" s="69" t="s">
        <v>54</v>
      </c>
      <c r="F35" s="69" t="s">
        <v>55</v>
      </c>
      <c r="G35" s="69" t="s">
        <v>54</v>
      </c>
      <c r="H35" s="69" t="s">
        <v>55</v>
      </c>
      <c r="I35" s="49"/>
      <c r="J35" s="57"/>
      <c r="K35" s="57"/>
      <c r="L35" s="64"/>
    </row>
    <row r="36" spans="1:13" x14ac:dyDescent="0.25">
      <c r="C36" s="49"/>
      <c r="D36" s="49"/>
      <c r="E36" s="49"/>
      <c r="F36" s="49"/>
      <c r="G36" s="50"/>
      <c r="H36" s="61"/>
      <c r="I36" s="49"/>
      <c r="J36" s="57"/>
      <c r="K36" s="57"/>
      <c r="L36" s="64"/>
    </row>
    <row r="37" spans="1:13" x14ac:dyDescent="0.25">
      <c r="A37" t="s">
        <v>56</v>
      </c>
      <c r="C37" s="49"/>
      <c r="D37" s="49"/>
      <c r="E37" s="49"/>
      <c r="F37" s="49"/>
      <c r="G37" s="49"/>
      <c r="H37" s="49"/>
      <c r="I37" s="49"/>
      <c r="L37" s="57"/>
    </row>
    <row r="38" spans="1:13" x14ac:dyDescent="0.25">
      <c r="C38" s="49"/>
      <c r="D38" s="49"/>
      <c r="E38" s="49"/>
      <c r="F38" s="61"/>
      <c r="G38" s="51"/>
      <c r="H38" s="49"/>
      <c r="I38" s="49"/>
    </row>
    <row r="39" spans="1:13" x14ac:dyDescent="0.25">
      <c r="A39" s="93" t="s">
        <v>64</v>
      </c>
      <c r="C39" s="49"/>
      <c r="D39" s="49"/>
      <c r="E39" s="49"/>
      <c r="F39" s="49"/>
      <c r="G39" s="49"/>
      <c r="H39" s="61"/>
      <c r="I39" s="49"/>
    </row>
    <row r="40" spans="1:13" x14ac:dyDescent="0.25">
      <c r="A40" s="52"/>
      <c r="B40" s="52"/>
      <c r="C40" s="52"/>
      <c r="D40" s="68"/>
      <c r="E40" s="68"/>
      <c r="F40" s="52"/>
      <c r="G40" s="68"/>
      <c r="H40" s="77"/>
      <c r="I40" s="68"/>
      <c r="J40" s="52"/>
      <c r="K40" s="52"/>
    </row>
    <row r="41" spans="1:13" x14ac:dyDescent="0.25">
      <c r="C41" s="49"/>
      <c r="D41" s="49"/>
      <c r="E41" s="49"/>
      <c r="F41" s="49"/>
      <c r="G41" s="49"/>
      <c r="H41" s="49"/>
      <c r="I41" s="49"/>
    </row>
    <row r="42" spans="1:13" x14ac:dyDescent="0.25">
      <c r="C42" s="49"/>
      <c r="D42" s="49"/>
      <c r="E42" s="49"/>
      <c r="F42" s="49"/>
      <c r="G42" s="73"/>
      <c r="H42" s="49"/>
      <c r="I42" s="49"/>
    </row>
    <row r="43" spans="1:13" x14ac:dyDescent="0.25">
      <c r="C43" s="76"/>
      <c r="D43" s="49"/>
      <c r="E43" s="49"/>
      <c r="F43" s="49"/>
      <c r="G43" s="49"/>
      <c r="H43" s="49"/>
      <c r="I43" s="49"/>
    </row>
  </sheetData>
  <mergeCells count="6">
    <mergeCell ref="A1:M1"/>
    <mergeCell ref="C7:D7"/>
    <mergeCell ref="E7:F7"/>
    <mergeCell ref="G7:H7"/>
    <mergeCell ref="J7:K7"/>
    <mergeCell ref="L7:M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9"/>
  <sheetViews>
    <sheetView workbookViewId="0"/>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8" width="15.85546875" customWidth="1"/>
    <col min="9" max="9" width="27.140625" customWidth="1"/>
    <col min="10" max="10" width="21" customWidth="1"/>
    <col min="11" max="11" width="25.7109375" customWidth="1"/>
  </cols>
  <sheetData>
    <row r="1" spans="1:11" ht="18.75" x14ac:dyDescent="0.3">
      <c r="A1" s="7" t="s">
        <v>59</v>
      </c>
      <c r="D1" s="8"/>
      <c r="E1" s="8"/>
    </row>
    <row r="2" spans="1:11" ht="47.25" customHeight="1" x14ac:dyDescent="0.25">
      <c r="A2" s="86" t="s">
        <v>29</v>
      </c>
      <c r="B2" s="86"/>
      <c r="C2" s="86"/>
      <c r="D2" s="86"/>
      <c r="E2" s="86"/>
      <c r="F2" s="86"/>
      <c r="G2" s="86"/>
      <c r="H2" s="86"/>
      <c r="I2" s="86"/>
      <c r="J2" s="86"/>
    </row>
    <row r="3" spans="1:11" ht="18" customHeight="1" x14ac:dyDescent="0.25">
      <c r="A3" s="35" t="s">
        <v>58</v>
      </c>
      <c r="B3" s="34"/>
      <c r="C3" s="34"/>
      <c r="D3" s="34"/>
      <c r="E3" s="34"/>
      <c r="F3" s="34"/>
      <c r="G3" s="34"/>
      <c r="H3" s="34"/>
      <c r="I3" s="34"/>
    </row>
    <row r="4" spans="1:11" ht="18" customHeight="1" x14ac:dyDescent="0.25">
      <c r="A4" s="58"/>
      <c r="B4" s="34"/>
      <c r="C4" s="34"/>
      <c r="D4" s="34"/>
      <c r="E4" s="34"/>
      <c r="F4" s="34"/>
      <c r="G4" s="34"/>
      <c r="H4" s="34"/>
      <c r="I4" s="34"/>
    </row>
    <row r="5" spans="1:11" x14ac:dyDescent="0.25">
      <c r="A5" s="32" t="s">
        <v>28</v>
      </c>
      <c r="D5" s="8"/>
      <c r="E5" s="8"/>
    </row>
    <row r="6" spans="1:11" ht="30.75" customHeight="1" x14ac:dyDescent="0.25">
      <c r="A6" s="84" t="s">
        <v>26</v>
      </c>
      <c r="B6" s="84"/>
      <c r="C6" s="60">
        <v>141331772.72999999</v>
      </c>
      <c r="D6" s="35"/>
      <c r="E6" s="8"/>
    </row>
    <row r="7" spans="1:11" x14ac:dyDescent="0.25">
      <c r="A7" s="85" t="s">
        <v>22</v>
      </c>
      <c r="B7" s="85"/>
      <c r="C7" s="27">
        <v>0.2</v>
      </c>
      <c r="D7" s="8"/>
      <c r="E7" s="8"/>
    </row>
    <row r="8" spans="1:11" ht="18.75" x14ac:dyDescent="0.3">
      <c r="A8" s="85" t="s">
        <v>21</v>
      </c>
      <c r="B8" s="85"/>
      <c r="C8" s="28">
        <f>C6*C7</f>
        <v>28266354.546</v>
      </c>
      <c r="D8" s="8"/>
      <c r="E8" s="31"/>
      <c r="F8" s="31"/>
      <c r="G8" s="31"/>
      <c r="H8" s="31"/>
    </row>
    <row r="9" spans="1:11" ht="18.75" x14ac:dyDescent="0.3">
      <c r="A9" s="29"/>
      <c r="B9" s="29"/>
      <c r="C9" s="30"/>
      <c r="D9" s="87" t="s">
        <v>45</v>
      </c>
      <c r="E9" s="87"/>
      <c r="F9" s="87"/>
      <c r="G9" s="88"/>
      <c r="H9" s="89" t="s">
        <v>47</v>
      </c>
      <c r="I9" s="90"/>
      <c r="J9" s="90"/>
      <c r="K9" s="90"/>
    </row>
    <row r="10" spans="1:11" ht="60.75" x14ac:dyDescent="0.25">
      <c r="A10" s="32" t="s">
        <v>27</v>
      </c>
      <c r="D10" s="9" t="s">
        <v>3</v>
      </c>
      <c r="E10" s="9"/>
      <c r="F10" s="9" t="s">
        <v>39</v>
      </c>
      <c r="G10" s="14"/>
      <c r="H10" s="14"/>
      <c r="I10" s="9" t="s">
        <v>7</v>
      </c>
      <c r="J10" s="9" t="s">
        <v>8</v>
      </c>
      <c r="K10" s="9" t="s">
        <v>25</v>
      </c>
    </row>
    <row r="11" spans="1:11" ht="94.5" x14ac:dyDescent="0.25">
      <c r="A11" s="4" t="s">
        <v>1</v>
      </c>
      <c r="B11" s="4" t="s">
        <v>0</v>
      </c>
      <c r="C11" s="5" t="s">
        <v>2</v>
      </c>
      <c r="D11" s="10" t="s">
        <v>4</v>
      </c>
      <c r="E11" s="10" t="s">
        <v>18</v>
      </c>
      <c r="F11" s="10" t="s">
        <v>38</v>
      </c>
      <c r="G11" s="10" t="s">
        <v>20</v>
      </c>
      <c r="H11" s="11" t="s">
        <v>4</v>
      </c>
      <c r="I11" s="11" t="s">
        <v>5</v>
      </c>
      <c r="J11" s="11" t="s">
        <v>6</v>
      </c>
      <c r="K11" s="11" t="s">
        <v>41</v>
      </c>
    </row>
    <row r="12" spans="1:11" x14ac:dyDescent="0.25">
      <c r="A12" s="3">
        <v>44918.729166666664</v>
      </c>
      <c r="B12" s="3">
        <v>44918.732638888891</v>
      </c>
      <c r="C12" s="2" t="s">
        <v>60</v>
      </c>
      <c r="D12" s="12">
        <v>549319.26284379896</v>
      </c>
      <c r="E12" s="12">
        <v>110924.687986661</v>
      </c>
      <c r="F12" s="12">
        <v>438394.57485713798</v>
      </c>
      <c r="G12" s="21">
        <f>E12/D12</f>
        <v>0.20193118190032025</v>
      </c>
      <c r="H12" s="6">
        <v>549319.26284379896</v>
      </c>
      <c r="I12" s="6">
        <v>47481.006799999996</v>
      </c>
      <c r="J12" s="6">
        <f>H12-I12</f>
        <v>501838.25604379899</v>
      </c>
      <c r="K12" s="13">
        <f>J12-F12</f>
        <v>63443.681186661008</v>
      </c>
    </row>
    <row r="13" spans="1:11" x14ac:dyDescent="0.25">
      <c r="A13" s="3">
        <v>44918.732638888891</v>
      </c>
      <c r="B13" s="3">
        <v>44918.736111111109</v>
      </c>
      <c r="C13" s="2" t="s">
        <v>60</v>
      </c>
      <c r="D13" s="12">
        <v>542213.460753822</v>
      </c>
      <c r="E13" s="12">
        <v>110470.763885426</v>
      </c>
      <c r="F13" s="12">
        <v>431742.69686839601</v>
      </c>
      <c r="G13" s="21">
        <f t="shared" ref="G13:G76" si="0">E13/D13</f>
        <v>0.20374035667030849</v>
      </c>
      <c r="H13" s="6">
        <v>542213.460753822</v>
      </c>
      <c r="I13" s="6">
        <v>47845.799600000006</v>
      </c>
      <c r="J13" s="6">
        <f t="shared" ref="J13:J76" si="1">H13-I13</f>
        <v>494367.66115382197</v>
      </c>
      <c r="K13" s="13">
        <f t="shared" ref="K13:K76" si="2">J13-F13</f>
        <v>62624.964285425958</v>
      </c>
    </row>
    <row r="14" spans="1:11" x14ac:dyDescent="0.25">
      <c r="A14" s="3">
        <v>44918.736111111109</v>
      </c>
      <c r="B14" s="3">
        <v>44918.739583333336</v>
      </c>
      <c r="C14" s="2" t="s">
        <v>60</v>
      </c>
      <c r="D14" s="12">
        <v>539278.13664855598</v>
      </c>
      <c r="E14" s="12">
        <v>108077.26820718301</v>
      </c>
      <c r="F14" s="12">
        <v>431200.86844137299</v>
      </c>
      <c r="G14" s="21">
        <f t="shared" si="0"/>
        <v>0.20041099548156957</v>
      </c>
      <c r="H14" s="6">
        <v>539278.13664855598</v>
      </c>
      <c r="I14" s="6">
        <v>45800.118399999999</v>
      </c>
      <c r="J14" s="6">
        <f t="shared" si="1"/>
        <v>493478.01824855601</v>
      </c>
      <c r="K14" s="13">
        <f t="shared" si="2"/>
        <v>62277.149807183014</v>
      </c>
    </row>
    <row r="15" spans="1:11" x14ac:dyDescent="0.25">
      <c r="A15" s="3">
        <v>44918.739583333336</v>
      </c>
      <c r="B15" s="3">
        <v>44918.743055555555</v>
      </c>
      <c r="C15" s="2" t="s">
        <v>60</v>
      </c>
      <c r="D15" s="12">
        <v>541014.758719565</v>
      </c>
      <c r="E15" s="12">
        <v>108308.144175739</v>
      </c>
      <c r="F15" s="12">
        <v>432706.61454382597</v>
      </c>
      <c r="G15" s="21">
        <f t="shared" si="0"/>
        <v>0.20019443541997811</v>
      </c>
      <c r="H15" s="6">
        <v>541014.758719565</v>
      </c>
      <c r="I15" s="6">
        <v>45830.850599999998</v>
      </c>
      <c r="J15" s="6">
        <f t="shared" si="1"/>
        <v>495183.90811956499</v>
      </c>
      <c r="K15" s="13">
        <f t="shared" si="2"/>
        <v>62477.293575739022</v>
      </c>
    </row>
    <row r="16" spans="1:11" x14ac:dyDescent="0.25">
      <c r="A16" s="3">
        <v>44918.743055555555</v>
      </c>
      <c r="B16" s="3">
        <v>44918.746527777781</v>
      </c>
      <c r="C16" s="2" t="s">
        <v>60</v>
      </c>
      <c r="D16" s="12">
        <v>547379.80503439996</v>
      </c>
      <c r="E16" s="12">
        <v>108901.695991906</v>
      </c>
      <c r="F16" s="12">
        <v>438478.10904249398</v>
      </c>
      <c r="G16" s="21">
        <f t="shared" si="0"/>
        <v>0.19895088381103518</v>
      </c>
      <c r="H16" s="6">
        <v>547379.80503439996</v>
      </c>
      <c r="I16" s="6">
        <v>45690.252499999995</v>
      </c>
      <c r="J16" s="6">
        <f t="shared" si="1"/>
        <v>501689.55253439996</v>
      </c>
      <c r="K16" s="13">
        <f t="shared" si="2"/>
        <v>63211.443491905986</v>
      </c>
    </row>
    <row r="17" spans="1:11" x14ac:dyDescent="0.25">
      <c r="A17" s="3">
        <v>44918.746527777781</v>
      </c>
      <c r="B17" s="3">
        <v>44918.75</v>
      </c>
      <c r="C17" s="2" t="s">
        <v>60</v>
      </c>
      <c r="D17" s="12">
        <v>543606.20741781301</v>
      </c>
      <c r="E17" s="12">
        <v>108575.105132802</v>
      </c>
      <c r="F17" s="12">
        <v>435031.10228501103</v>
      </c>
      <c r="G17" s="21">
        <f t="shared" si="0"/>
        <v>0.19973117240243674</v>
      </c>
      <c r="H17" s="6">
        <v>543606.20741781301</v>
      </c>
      <c r="I17" s="6">
        <v>45799.137499999997</v>
      </c>
      <c r="J17" s="6">
        <f t="shared" si="1"/>
        <v>497807.069917813</v>
      </c>
      <c r="K17" s="13">
        <f t="shared" si="2"/>
        <v>62775.96763280197</v>
      </c>
    </row>
    <row r="18" spans="1:11" x14ac:dyDescent="0.25">
      <c r="A18" s="3">
        <v>44918.75</v>
      </c>
      <c r="B18" s="3">
        <v>44918.753472222219</v>
      </c>
      <c r="C18" s="2" t="s">
        <v>60</v>
      </c>
      <c r="D18" s="12">
        <v>525686.94023355201</v>
      </c>
      <c r="E18" s="12">
        <v>105975.106334771</v>
      </c>
      <c r="F18" s="12">
        <v>419711.83389878098</v>
      </c>
      <c r="G18" s="21">
        <f t="shared" si="0"/>
        <v>0.20159356876487822</v>
      </c>
      <c r="H18" s="6">
        <v>525686.94023355201</v>
      </c>
      <c r="I18" s="6">
        <v>45269.711800000005</v>
      </c>
      <c r="J18" s="6">
        <f t="shared" si="1"/>
        <v>480417.22843355202</v>
      </c>
      <c r="K18" s="13">
        <f t="shared" si="2"/>
        <v>60705.39453477104</v>
      </c>
    </row>
    <row r="19" spans="1:11" x14ac:dyDescent="0.25">
      <c r="A19" s="3">
        <v>44918.753472222219</v>
      </c>
      <c r="B19" s="3">
        <v>44918.756944444445</v>
      </c>
      <c r="C19" s="2" t="s">
        <v>60</v>
      </c>
      <c r="D19" s="12">
        <v>520988.75517868297</v>
      </c>
      <c r="E19" s="12">
        <v>105536.874139119</v>
      </c>
      <c r="F19" s="12">
        <v>415451.88103956397</v>
      </c>
      <c r="G19" s="21">
        <f t="shared" si="0"/>
        <v>0.20257034934069379</v>
      </c>
      <c r="H19" s="6">
        <v>520988.75517868297</v>
      </c>
      <c r="I19" s="6">
        <v>45373.706900000005</v>
      </c>
      <c r="J19" s="6">
        <f t="shared" si="1"/>
        <v>475615.04827868298</v>
      </c>
      <c r="K19" s="13">
        <f t="shared" si="2"/>
        <v>60163.167239119008</v>
      </c>
    </row>
    <row r="20" spans="1:11" x14ac:dyDescent="0.25">
      <c r="A20" s="3">
        <v>44918.756944444445</v>
      </c>
      <c r="B20" s="3">
        <v>44918.760416666664</v>
      </c>
      <c r="C20" s="2" t="s">
        <v>60</v>
      </c>
      <c r="D20" s="12">
        <v>518515.132234869</v>
      </c>
      <c r="E20" s="12">
        <v>105315.954441618</v>
      </c>
      <c r="F20" s="12">
        <v>413199.177793251</v>
      </c>
      <c r="G20" s="21">
        <f t="shared" si="0"/>
        <v>0.20311066716161641</v>
      </c>
      <c r="H20" s="6">
        <v>518515.132234869</v>
      </c>
      <c r="I20" s="6">
        <v>45438.271099999998</v>
      </c>
      <c r="J20" s="6">
        <f t="shared" si="1"/>
        <v>473076.86113486899</v>
      </c>
      <c r="K20" s="13">
        <f t="shared" si="2"/>
        <v>59877.683341617987</v>
      </c>
    </row>
    <row r="21" spans="1:11" x14ac:dyDescent="0.25">
      <c r="A21" s="3">
        <v>44918.760416666664</v>
      </c>
      <c r="B21" s="3">
        <v>44918.763888888891</v>
      </c>
      <c r="C21" s="2" t="s">
        <v>60</v>
      </c>
      <c r="D21" s="12">
        <v>516805.70170215098</v>
      </c>
      <c r="E21" s="12">
        <v>104495.333569091</v>
      </c>
      <c r="F21" s="12">
        <v>412310.36813305999</v>
      </c>
      <c r="G21" s="21">
        <f t="shared" si="0"/>
        <v>0.20219462212766853</v>
      </c>
      <c r="H21" s="6">
        <v>516805.70170215098</v>
      </c>
      <c r="I21" s="6">
        <v>44817.709200000005</v>
      </c>
      <c r="J21" s="6">
        <f t="shared" si="1"/>
        <v>471987.992502151</v>
      </c>
      <c r="K21" s="13">
        <f t="shared" si="2"/>
        <v>59677.624369091005</v>
      </c>
    </row>
    <row r="22" spans="1:11" x14ac:dyDescent="0.25">
      <c r="A22" s="3">
        <v>44918.763888888891</v>
      </c>
      <c r="B22" s="3">
        <v>44918.767361111109</v>
      </c>
      <c r="C22" s="2" t="s">
        <v>60</v>
      </c>
      <c r="D22" s="12">
        <v>516287.31073105399</v>
      </c>
      <c r="E22" s="12">
        <v>104343.20477447999</v>
      </c>
      <c r="F22" s="12">
        <v>411944.10595657397</v>
      </c>
      <c r="G22" s="21">
        <f t="shared" si="0"/>
        <v>0.20210298143243499</v>
      </c>
      <c r="H22" s="6">
        <v>516287.31073105399</v>
      </c>
      <c r="I22" s="6">
        <v>44725.859800000006</v>
      </c>
      <c r="J22" s="6">
        <f t="shared" si="1"/>
        <v>471561.45093105396</v>
      </c>
      <c r="K22" s="13">
        <f t="shared" si="2"/>
        <v>59617.344974479987</v>
      </c>
    </row>
    <row r="23" spans="1:11" x14ac:dyDescent="0.25">
      <c r="A23" s="3">
        <v>44918.767361111109</v>
      </c>
      <c r="B23" s="3">
        <v>44918.770833333336</v>
      </c>
      <c r="C23" s="2" t="s">
        <v>60</v>
      </c>
      <c r="D23" s="12">
        <v>514069.45962025499</v>
      </c>
      <c r="E23" s="12">
        <v>104029.157497953</v>
      </c>
      <c r="F23" s="12">
        <v>410040.302122302</v>
      </c>
      <c r="G23" s="21">
        <f t="shared" si="0"/>
        <v>0.2023640104487042</v>
      </c>
      <c r="H23" s="6">
        <v>514069.45962025499</v>
      </c>
      <c r="I23" s="6">
        <v>44668.269200000002</v>
      </c>
      <c r="J23" s="6">
        <f t="shared" si="1"/>
        <v>469401.19042025501</v>
      </c>
      <c r="K23" s="13">
        <f t="shared" si="2"/>
        <v>59360.888297953003</v>
      </c>
    </row>
    <row r="24" spans="1:11" x14ac:dyDescent="0.25">
      <c r="A24" s="3">
        <v>44918.770833333336</v>
      </c>
      <c r="B24" s="3">
        <v>44918.774305555555</v>
      </c>
      <c r="C24" s="2" t="s">
        <v>60</v>
      </c>
      <c r="D24" s="12">
        <v>508045.38887282298</v>
      </c>
      <c r="E24" s="12">
        <v>103202.551830279</v>
      </c>
      <c r="F24" s="12">
        <v>404842.83704254398</v>
      </c>
      <c r="G24" s="21">
        <f t="shared" si="0"/>
        <v>0.20313647971345586</v>
      </c>
      <c r="H24" s="6">
        <v>508045.38887282298</v>
      </c>
      <c r="I24" s="6">
        <v>44537.231599999999</v>
      </c>
      <c r="J24" s="6">
        <f t="shared" si="1"/>
        <v>463508.15727282298</v>
      </c>
      <c r="K24" s="13">
        <f t="shared" si="2"/>
        <v>58665.320230279001</v>
      </c>
    </row>
    <row r="25" spans="1:11" x14ac:dyDescent="0.25">
      <c r="A25" s="3">
        <v>44918.774305555555</v>
      </c>
      <c r="B25" s="3">
        <v>44918.777777777781</v>
      </c>
      <c r="C25" s="2" t="s">
        <v>60</v>
      </c>
      <c r="D25" s="12">
        <v>514817.98098773003</v>
      </c>
      <c r="E25" s="12">
        <v>103798.32711591299</v>
      </c>
      <c r="F25" s="12">
        <v>411019.65387181705</v>
      </c>
      <c r="G25" s="21">
        <f t="shared" si="0"/>
        <v>0.20162140979762494</v>
      </c>
      <c r="H25" s="6">
        <v>514817.98098773003</v>
      </c>
      <c r="I25" s="6">
        <v>44351.859199999999</v>
      </c>
      <c r="J25" s="6">
        <f t="shared" si="1"/>
        <v>470466.12178773002</v>
      </c>
      <c r="K25" s="13">
        <f t="shared" si="2"/>
        <v>59446.467915912974</v>
      </c>
    </row>
    <row r="26" spans="1:11" x14ac:dyDescent="0.25">
      <c r="A26" s="3">
        <v>44918.777777777781</v>
      </c>
      <c r="B26" s="3">
        <v>44918.78125</v>
      </c>
      <c r="C26" s="2" t="s">
        <v>60</v>
      </c>
      <c r="D26" s="12">
        <v>520970.900256383</v>
      </c>
      <c r="E26" s="12">
        <v>104650.924089013</v>
      </c>
      <c r="F26" s="12">
        <v>416319.97616736998</v>
      </c>
      <c r="G26" s="21">
        <f t="shared" si="0"/>
        <v>0.2008767169865181</v>
      </c>
      <c r="H26" s="6">
        <v>520970.900256383</v>
      </c>
      <c r="I26" s="6">
        <v>44494.233100000005</v>
      </c>
      <c r="J26" s="6">
        <f t="shared" si="1"/>
        <v>476476.66715638299</v>
      </c>
      <c r="K26" s="13">
        <f t="shared" si="2"/>
        <v>60156.690989013005</v>
      </c>
    </row>
    <row r="27" spans="1:11" x14ac:dyDescent="0.25">
      <c r="A27" s="3">
        <v>44918.78125</v>
      </c>
      <c r="B27" s="3">
        <v>44918.784722222219</v>
      </c>
      <c r="C27" s="2" t="s">
        <v>60</v>
      </c>
      <c r="D27" s="12">
        <v>527861.93031063303</v>
      </c>
      <c r="E27" s="12">
        <v>105057.806186934</v>
      </c>
      <c r="F27" s="12">
        <v>422804.12412369903</v>
      </c>
      <c r="G27" s="21">
        <f t="shared" si="0"/>
        <v>0.19902516198717005</v>
      </c>
      <c r="H27" s="6">
        <v>527861.93031063303</v>
      </c>
      <c r="I27" s="6">
        <v>44107.195699999997</v>
      </c>
      <c r="J27" s="6">
        <f t="shared" si="1"/>
        <v>483754.73461063305</v>
      </c>
      <c r="K27" s="13">
        <f t="shared" si="2"/>
        <v>60950.61048693402</v>
      </c>
    </row>
    <row r="28" spans="1:11" x14ac:dyDescent="0.25">
      <c r="A28" s="3">
        <v>44918.784722222219</v>
      </c>
      <c r="B28" s="3">
        <v>44918.788194444445</v>
      </c>
      <c r="C28" s="2" t="s">
        <v>60</v>
      </c>
      <c r="D28" s="12">
        <v>527114.20875103003</v>
      </c>
      <c r="E28" s="12">
        <v>104618.737175405</v>
      </c>
      <c r="F28" s="12">
        <v>422495.47157562501</v>
      </c>
      <c r="G28" s="21">
        <f t="shared" si="0"/>
        <v>0.19847451546277553</v>
      </c>
      <c r="H28" s="6">
        <v>527114.20875103003</v>
      </c>
      <c r="I28" s="6">
        <v>43755.870300000002</v>
      </c>
      <c r="J28" s="6">
        <f t="shared" si="1"/>
        <v>483358.33845103002</v>
      </c>
      <c r="K28" s="13">
        <f t="shared" si="2"/>
        <v>60862.866875405016</v>
      </c>
    </row>
    <row r="29" spans="1:11" x14ac:dyDescent="0.25">
      <c r="A29" s="3">
        <v>44918.788194444445</v>
      </c>
      <c r="B29" s="3">
        <v>44918.791666666664</v>
      </c>
      <c r="C29" s="2" t="s">
        <v>60</v>
      </c>
      <c r="D29" s="12">
        <v>538670.24352227896</v>
      </c>
      <c r="E29" s="12">
        <v>106113.860801053</v>
      </c>
      <c r="F29" s="12">
        <v>432556.38272122596</v>
      </c>
      <c r="G29" s="21">
        <f t="shared" si="0"/>
        <v>0.19699224539895013</v>
      </c>
      <c r="H29" s="6">
        <v>538670.24352227896</v>
      </c>
      <c r="I29" s="6">
        <v>43916.615599999997</v>
      </c>
      <c r="J29" s="6">
        <f t="shared" si="1"/>
        <v>494753.62792227895</v>
      </c>
      <c r="K29" s="13">
        <f t="shared" si="2"/>
        <v>62197.245201052981</v>
      </c>
    </row>
    <row r="30" spans="1:11" x14ac:dyDescent="0.25">
      <c r="A30" s="3">
        <v>44918.791666666664</v>
      </c>
      <c r="B30" s="3">
        <v>44918.795138888891</v>
      </c>
      <c r="C30" s="2" t="s">
        <v>60</v>
      </c>
      <c r="D30" s="12">
        <v>545604.21761614399</v>
      </c>
      <c r="E30" s="12">
        <v>107610.269303112</v>
      </c>
      <c r="F30" s="12">
        <v>437993.94831303199</v>
      </c>
      <c r="G30" s="21">
        <f t="shared" si="0"/>
        <v>0.19723137363798834</v>
      </c>
      <c r="H30" s="6">
        <v>545604.21761614399</v>
      </c>
      <c r="I30" s="6">
        <v>44609.229500000001</v>
      </c>
      <c r="J30" s="6">
        <f t="shared" si="1"/>
        <v>500994.98811614397</v>
      </c>
      <c r="K30" s="13">
        <f t="shared" si="2"/>
        <v>63001.039803111984</v>
      </c>
    </row>
    <row r="31" spans="1:11" x14ac:dyDescent="0.25">
      <c r="A31" s="3">
        <v>44918.795138888891</v>
      </c>
      <c r="B31" s="3">
        <v>44918.798611111109</v>
      </c>
      <c r="C31" s="2" t="s">
        <v>60</v>
      </c>
      <c r="D31" s="12">
        <v>545678.81199531595</v>
      </c>
      <c r="E31" s="12">
        <v>106693.04569691099</v>
      </c>
      <c r="F31" s="12">
        <v>438985.76629840495</v>
      </c>
      <c r="G31" s="21">
        <f t="shared" si="0"/>
        <v>0.19552352657194033</v>
      </c>
      <c r="H31" s="6">
        <v>545678.81199531595</v>
      </c>
      <c r="I31" s="6">
        <v>43687.777399999999</v>
      </c>
      <c r="J31" s="6">
        <f t="shared" si="1"/>
        <v>501991.03459531593</v>
      </c>
      <c r="K31" s="13">
        <f t="shared" si="2"/>
        <v>63005.268296910974</v>
      </c>
    </row>
    <row r="32" spans="1:11" x14ac:dyDescent="0.25">
      <c r="A32" s="3">
        <v>44918.798611111109</v>
      </c>
      <c r="B32" s="3">
        <v>44918.802083333336</v>
      </c>
      <c r="C32" s="2" t="s">
        <v>60</v>
      </c>
      <c r="D32" s="12">
        <v>543058.23902382597</v>
      </c>
      <c r="E32" s="12">
        <v>106284.697285413</v>
      </c>
      <c r="F32" s="12">
        <v>436773.54173841298</v>
      </c>
      <c r="G32" s="21">
        <f t="shared" si="0"/>
        <v>0.19571509950104982</v>
      </c>
      <c r="H32" s="6">
        <v>543058.23902382597</v>
      </c>
      <c r="I32" s="6">
        <v>43581.945500000002</v>
      </c>
      <c r="J32" s="6">
        <f t="shared" si="1"/>
        <v>499476.29352382594</v>
      </c>
      <c r="K32" s="13">
        <f t="shared" si="2"/>
        <v>62702.751785412955</v>
      </c>
    </row>
    <row r="33" spans="1:11" x14ac:dyDescent="0.25">
      <c r="A33" s="3">
        <v>44918.802083333336</v>
      </c>
      <c r="B33" s="3">
        <v>44918.805555555555</v>
      </c>
      <c r="C33" s="2" t="s">
        <v>60</v>
      </c>
      <c r="D33" s="12">
        <v>541751.00468836003</v>
      </c>
      <c r="E33" s="12">
        <v>106141.83698064</v>
      </c>
      <c r="F33" s="12">
        <v>435609.16770772001</v>
      </c>
      <c r="G33" s="21">
        <f t="shared" si="0"/>
        <v>0.19592365507784826</v>
      </c>
      <c r="H33" s="6">
        <v>541751.00468836003</v>
      </c>
      <c r="I33" s="6">
        <v>43589.957200000004</v>
      </c>
      <c r="J33" s="6">
        <f t="shared" si="1"/>
        <v>498161.04748836003</v>
      </c>
      <c r="K33" s="13">
        <f t="shared" si="2"/>
        <v>62551.879780640011</v>
      </c>
    </row>
    <row r="34" spans="1:11" x14ac:dyDescent="0.25">
      <c r="A34" s="3">
        <v>44918.805555555555</v>
      </c>
      <c r="B34" s="3">
        <v>44918.809027777781</v>
      </c>
      <c r="C34" s="2" t="s">
        <v>60</v>
      </c>
      <c r="D34" s="12">
        <v>543588.83779753104</v>
      </c>
      <c r="E34" s="12">
        <v>106255.869791769</v>
      </c>
      <c r="F34" s="12">
        <v>437332.96800576203</v>
      </c>
      <c r="G34" s="21">
        <f t="shared" si="0"/>
        <v>0.19547102957869383</v>
      </c>
      <c r="H34" s="6">
        <v>543588.83779753104</v>
      </c>
      <c r="I34" s="6">
        <v>43492.550499999998</v>
      </c>
      <c r="J34" s="6">
        <f t="shared" si="1"/>
        <v>500096.28729753103</v>
      </c>
      <c r="K34" s="13">
        <f t="shared" si="2"/>
        <v>62763.319291769003</v>
      </c>
    </row>
    <row r="35" spans="1:11" x14ac:dyDescent="0.25">
      <c r="A35" s="3">
        <v>44918.809027777781</v>
      </c>
      <c r="B35" s="3">
        <v>44918.8125</v>
      </c>
      <c r="C35" s="2" t="s">
        <v>60</v>
      </c>
      <c r="D35" s="12">
        <v>544255.857678995</v>
      </c>
      <c r="E35" s="12">
        <v>106078.788961499</v>
      </c>
      <c r="F35" s="12">
        <v>438177.068717496</v>
      </c>
      <c r="G35" s="21">
        <f t="shared" si="0"/>
        <v>0.19490610429785182</v>
      </c>
      <c r="H35" s="6">
        <v>544255.857678995</v>
      </c>
      <c r="I35" s="6">
        <v>43239.484100000001</v>
      </c>
      <c r="J35" s="6">
        <f t="shared" si="1"/>
        <v>501016.373578995</v>
      </c>
      <c r="K35" s="13">
        <f t="shared" si="2"/>
        <v>62839.304861498997</v>
      </c>
    </row>
    <row r="36" spans="1:11" x14ac:dyDescent="0.25">
      <c r="A36" s="3">
        <v>44918.8125</v>
      </c>
      <c r="B36" s="3">
        <v>44918.815972222219</v>
      </c>
      <c r="C36" s="2" t="s">
        <v>60</v>
      </c>
      <c r="D36" s="12">
        <v>543612.56521701405</v>
      </c>
      <c r="E36" s="12">
        <v>106020.827891223</v>
      </c>
      <c r="F36" s="12">
        <v>437591.73732579104</v>
      </c>
      <c r="G36" s="21">
        <f t="shared" si="0"/>
        <v>0.1950301274748841</v>
      </c>
      <c r="H36" s="6">
        <v>543612.56521701405</v>
      </c>
      <c r="I36" s="6">
        <v>43256.008300000001</v>
      </c>
      <c r="J36" s="6">
        <f t="shared" si="1"/>
        <v>500356.55691701407</v>
      </c>
      <c r="K36" s="13">
        <f t="shared" si="2"/>
        <v>62764.819591223029</v>
      </c>
    </row>
    <row r="37" spans="1:11" x14ac:dyDescent="0.25">
      <c r="A37" s="3">
        <v>44918.815972222219</v>
      </c>
      <c r="B37" s="3">
        <v>44918.819444444445</v>
      </c>
      <c r="C37" s="2" t="s">
        <v>60</v>
      </c>
      <c r="D37" s="12">
        <v>544878.14146654599</v>
      </c>
      <c r="E37" s="12">
        <v>106127.40380474601</v>
      </c>
      <c r="F37" s="12">
        <v>438750.7376618</v>
      </c>
      <c r="G37" s="21">
        <f t="shared" si="0"/>
        <v>0.19477273123693831</v>
      </c>
      <c r="H37" s="6">
        <v>544878.14146654599</v>
      </c>
      <c r="I37" s="6">
        <v>43216.627200000003</v>
      </c>
      <c r="J37" s="6">
        <f t="shared" si="1"/>
        <v>501661.514266546</v>
      </c>
      <c r="K37" s="13">
        <f t="shared" si="2"/>
        <v>62910.776604746003</v>
      </c>
    </row>
    <row r="38" spans="1:11" x14ac:dyDescent="0.25">
      <c r="A38" s="3">
        <v>44918.819444444445</v>
      </c>
      <c r="B38" s="3">
        <v>44918.822916666664</v>
      </c>
      <c r="C38" s="2" t="s">
        <v>60</v>
      </c>
      <c r="D38" s="12">
        <v>548389.90543776099</v>
      </c>
      <c r="E38" s="12">
        <v>106596.96114452201</v>
      </c>
      <c r="F38" s="12">
        <v>441792.94429323898</v>
      </c>
      <c r="G38" s="21">
        <f t="shared" si="0"/>
        <v>0.19438169829079782</v>
      </c>
      <c r="H38" s="6">
        <v>548389.90543776099</v>
      </c>
      <c r="I38" s="6">
        <v>43281.103199999998</v>
      </c>
      <c r="J38" s="6">
        <f t="shared" si="1"/>
        <v>505108.80223776097</v>
      </c>
      <c r="K38" s="13">
        <f t="shared" si="2"/>
        <v>63315.857944521995</v>
      </c>
    </row>
    <row r="39" spans="1:11" x14ac:dyDescent="0.25">
      <c r="A39" s="3">
        <v>44918.822916666664</v>
      </c>
      <c r="B39" s="3">
        <v>44918.826388888891</v>
      </c>
      <c r="C39" s="2" t="s">
        <v>60</v>
      </c>
      <c r="D39" s="12">
        <v>550832.52850200399</v>
      </c>
      <c r="E39" s="12">
        <v>106735.87992244201</v>
      </c>
      <c r="F39" s="12">
        <v>444096.64857956197</v>
      </c>
      <c r="G39" s="21">
        <f t="shared" si="0"/>
        <v>0.1937719259476407</v>
      </c>
      <c r="H39" s="6">
        <v>550832.52850200399</v>
      </c>
      <c r="I39" s="6">
        <v>43138.471400000002</v>
      </c>
      <c r="J39" s="6">
        <f t="shared" si="1"/>
        <v>507694.05710200401</v>
      </c>
      <c r="K39" s="13">
        <f t="shared" si="2"/>
        <v>63597.408522442041</v>
      </c>
    </row>
    <row r="40" spans="1:11" x14ac:dyDescent="0.25">
      <c r="A40" s="3">
        <v>44918.826388888891</v>
      </c>
      <c r="B40" s="3">
        <v>44918.829861111109</v>
      </c>
      <c r="C40" s="2" t="s">
        <v>60</v>
      </c>
      <c r="D40" s="12">
        <v>551584.19744900998</v>
      </c>
      <c r="E40" s="12">
        <v>106693.46860494</v>
      </c>
      <c r="F40" s="12">
        <v>444890.72884406999</v>
      </c>
      <c r="G40" s="21">
        <f t="shared" si="0"/>
        <v>0.19343097408950527</v>
      </c>
      <c r="H40" s="6">
        <v>551584.19744900998</v>
      </c>
      <c r="I40" s="6">
        <v>43009.729800000001</v>
      </c>
      <c r="J40" s="6">
        <f t="shared" si="1"/>
        <v>508574.46764901001</v>
      </c>
      <c r="K40" s="13">
        <f t="shared" si="2"/>
        <v>63683.738804940018</v>
      </c>
    </row>
    <row r="41" spans="1:11" x14ac:dyDescent="0.25">
      <c r="A41" s="3">
        <v>44918.829861111109</v>
      </c>
      <c r="B41" s="3">
        <v>44918.833333333336</v>
      </c>
      <c r="C41" s="2" t="s">
        <v>60</v>
      </c>
      <c r="D41" s="12">
        <v>558211.95512566005</v>
      </c>
      <c r="E41" s="12">
        <v>107278.63413835601</v>
      </c>
      <c r="F41" s="12">
        <v>450933.32098730403</v>
      </c>
      <c r="G41" s="21">
        <f t="shared" si="0"/>
        <v>0.19218261657295807</v>
      </c>
      <c r="H41" s="6">
        <v>558211.95512566005</v>
      </c>
      <c r="I41" s="6">
        <v>42830.332300000002</v>
      </c>
      <c r="J41" s="6">
        <f t="shared" si="1"/>
        <v>515381.62282566004</v>
      </c>
      <c r="K41" s="13">
        <f t="shared" si="2"/>
        <v>64448.301838356012</v>
      </c>
    </row>
    <row r="42" spans="1:11" x14ac:dyDescent="0.25">
      <c r="A42" s="3">
        <v>44918.833333333336</v>
      </c>
      <c r="B42" s="3">
        <v>44918.836805555555</v>
      </c>
      <c r="C42" s="2" t="s">
        <v>60</v>
      </c>
      <c r="D42" s="12">
        <v>558330.788297605</v>
      </c>
      <c r="E42" s="12">
        <v>108779.283064736</v>
      </c>
      <c r="F42" s="12">
        <v>449551.50523286901</v>
      </c>
      <c r="G42" s="21">
        <f t="shared" si="0"/>
        <v>0.19482945476894206</v>
      </c>
      <c r="H42" s="6">
        <v>558330.788297605</v>
      </c>
      <c r="I42" s="6">
        <v>44308.905699999996</v>
      </c>
      <c r="J42" s="6">
        <f t="shared" si="1"/>
        <v>514021.882597605</v>
      </c>
      <c r="K42" s="13">
        <f t="shared" si="2"/>
        <v>64470.377364735992</v>
      </c>
    </row>
    <row r="43" spans="1:11" x14ac:dyDescent="0.25">
      <c r="A43" s="3">
        <v>44918.836805555555</v>
      </c>
      <c r="B43" s="3">
        <v>44918.840277777781</v>
      </c>
      <c r="C43" s="2" t="s">
        <v>60</v>
      </c>
      <c r="D43" s="12">
        <v>554917.08878671296</v>
      </c>
      <c r="E43" s="12">
        <v>106958.767418602</v>
      </c>
      <c r="F43" s="12">
        <v>447958.32136811095</v>
      </c>
      <c r="G43" s="21">
        <f t="shared" si="0"/>
        <v>0.19274729428942222</v>
      </c>
      <c r="H43" s="6">
        <v>554917.08878671296</v>
      </c>
      <c r="I43" s="6">
        <v>42890.638500000001</v>
      </c>
      <c r="J43" s="6">
        <f t="shared" si="1"/>
        <v>512026.45028671296</v>
      </c>
      <c r="K43" s="13">
        <f t="shared" si="2"/>
        <v>64068.128918602015</v>
      </c>
    </row>
    <row r="44" spans="1:11" x14ac:dyDescent="0.25">
      <c r="A44" s="3">
        <v>44918.840277777781</v>
      </c>
      <c r="B44" s="3">
        <v>44918.84375</v>
      </c>
      <c r="C44" s="2" t="s">
        <v>60</v>
      </c>
      <c r="D44" s="12">
        <v>552163.009238748</v>
      </c>
      <c r="E44" s="12">
        <v>106553.522511994</v>
      </c>
      <c r="F44" s="12">
        <v>445609.486726754</v>
      </c>
      <c r="G44" s="21">
        <f t="shared" si="0"/>
        <v>0.19297475696334027</v>
      </c>
      <c r="H44" s="6">
        <v>552163.009238748</v>
      </c>
      <c r="I44" s="6">
        <v>42803.912600000003</v>
      </c>
      <c r="J44" s="6">
        <f t="shared" si="1"/>
        <v>509359.09663874801</v>
      </c>
      <c r="K44" s="13">
        <f t="shared" si="2"/>
        <v>63749.609911994019</v>
      </c>
    </row>
    <row r="45" spans="1:11" x14ac:dyDescent="0.25">
      <c r="A45" s="3">
        <v>44918.84375</v>
      </c>
      <c r="B45" s="3">
        <v>44918.847222222219</v>
      </c>
      <c r="C45" s="2" t="s">
        <v>60</v>
      </c>
      <c r="D45" s="12">
        <v>551858.70345400902</v>
      </c>
      <c r="E45" s="12">
        <v>106699.959250892</v>
      </c>
      <c r="F45" s="12">
        <v>445158.74420311704</v>
      </c>
      <c r="G45" s="21">
        <f t="shared" si="0"/>
        <v>0.19334651892426699</v>
      </c>
      <c r="H45" s="6">
        <v>551858.70345400902</v>
      </c>
      <c r="I45" s="6">
        <v>42985.478300000002</v>
      </c>
      <c r="J45" s="6">
        <f t="shared" si="1"/>
        <v>508873.22515400901</v>
      </c>
      <c r="K45" s="13">
        <f t="shared" si="2"/>
        <v>63714.480950891972</v>
      </c>
    </row>
    <row r="46" spans="1:11" x14ac:dyDescent="0.25">
      <c r="A46" s="3">
        <v>44918.847222222219</v>
      </c>
      <c r="B46" s="3">
        <v>44918.850694444445</v>
      </c>
      <c r="C46" s="2" t="s">
        <v>60</v>
      </c>
      <c r="D46" s="12">
        <v>555367.45662939595</v>
      </c>
      <c r="E46" s="12">
        <v>107060.414812441</v>
      </c>
      <c r="F46" s="12">
        <v>448307.04181695497</v>
      </c>
      <c r="G46" s="21">
        <f t="shared" si="0"/>
        <v>0.19277401571601957</v>
      </c>
      <c r="H46" s="6">
        <v>555367.45662939595</v>
      </c>
      <c r="I46" s="6">
        <v>42940.989399999991</v>
      </c>
      <c r="J46" s="6">
        <f t="shared" si="1"/>
        <v>512426.46722939599</v>
      </c>
      <c r="K46" s="13">
        <f t="shared" si="2"/>
        <v>64119.425412441022</v>
      </c>
    </row>
    <row r="47" spans="1:11" x14ac:dyDescent="0.25">
      <c r="A47" s="3">
        <v>44918.850694444445</v>
      </c>
      <c r="B47" s="3">
        <v>44918.854166666664</v>
      </c>
      <c r="C47" s="2" t="s">
        <v>60</v>
      </c>
      <c r="D47" s="12">
        <v>556784.078481187</v>
      </c>
      <c r="E47" s="12">
        <v>107179.521213324</v>
      </c>
      <c r="F47" s="12">
        <v>449604.55726786301</v>
      </c>
      <c r="G47" s="21">
        <f t="shared" si="0"/>
        <v>0.19249746060571926</v>
      </c>
      <c r="H47" s="6">
        <v>556784.078481187</v>
      </c>
      <c r="I47" s="6">
        <v>42896.620800000004</v>
      </c>
      <c r="J47" s="6">
        <f t="shared" si="1"/>
        <v>513887.45768118696</v>
      </c>
      <c r="K47" s="13">
        <f t="shared" si="2"/>
        <v>64282.90041332395</v>
      </c>
    </row>
    <row r="48" spans="1:11" x14ac:dyDescent="0.25">
      <c r="A48" s="3">
        <v>44918.854166666664</v>
      </c>
      <c r="B48" s="3">
        <v>44918.857638888891</v>
      </c>
      <c r="C48" s="2" t="s">
        <v>60</v>
      </c>
      <c r="D48" s="12">
        <v>561069.977894941</v>
      </c>
      <c r="E48" s="12">
        <v>108656.080310864</v>
      </c>
      <c r="F48" s="12">
        <v>452413.89758407697</v>
      </c>
      <c r="G48" s="21">
        <f t="shared" si="0"/>
        <v>0.1936586960480883</v>
      </c>
      <c r="H48" s="6">
        <v>561069.977894941</v>
      </c>
      <c r="I48" s="6">
        <v>43874.156000000003</v>
      </c>
      <c r="J48" s="6">
        <f t="shared" si="1"/>
        <v>517195.82189494098</v>
      </c>
      <c r="K48" s="13">
        <f t="shared" si="2"/>
        <v>64781.924310864008</v>
      </c>
    </row>
    <row r="49" spans="1:11" x14ac:dyDescent="0.25">
      <c r="A49" s="3">
        <v>44918.857638888891</v>
      </c>
      <c r="B49" s="3">
        <v>44918.861111111109</v>
      </c>
      <c r="C49" s="2" t="s">
        <v>60</v>
      </c>
      <c r="D49" s="12">
        <v>558129.40167550603</v>
      </c>
      <c r="E49" s="12">
        <v>108334.558282147</v>
      </c>
      <c r="F49" s="12">
        <v>449794.84339335904</v>
      </c>
      <c r="G49" s="21">
        <f t="shared" si="0"/>
        <v>0.19410294092539535</v>
      </c>
      <c r="H49" s="6">
        <v>558129.40167550603</v>
      </c>
      <c r="I49" s="6">
        <v>43892.02</v>
      </c>
      <c r="J49" s="6">
        <f t="shared" si="1"/>
        <v>514237.38167550601</v>
      </c>
      <c r="K49" s="13">
        <f t="shared" si="2"/>
        <v>64442.538282146968</v>
      </c>
    </row>
    <row r="50" spans="1:11" x14ac:dyDescent="0.25">
      <c r="A50" s="3">
        <v>44918.861111111109</v>
      </c>
      <c r="B50" s="3">
        <v>44918.864583333336</v>
      </c>
      <c r="C50" s="2" t="s">
        <v>60</v>
      </c>
      <c r="D50" s="12">
        <v>560204.22793009202</v>
      </c>
      <c r="E50" s="12">
        <v>108452.62295169001</v>
      </c>
      <c r="F50" s="12">
        <v>451751.60497840203</v>
      </c>
      <c r="G50" s="21">
        <f t="shared" si="0"/>
        <v>0.19359479551308176</v>
      </c>
      <c r="H50" s="6">
        <v>560204.22793009202</v>
      </c>
      <c r="I50" s="6">
        <v>43770.642200000002</v>
      </c>
      <c r="J50" s="6">
        <f t="shared" si="1"/>
        <v>516433.58573009202</v>
      </c>
      <c r="K50" s="13">
        <f t="shared" si="2"/>
        <v>64681.980751689989</v>
      </c>
    </row>
    <row r="51" spans="1:11" x14ac:dyDescent="0.25">
      <c r="A51" s="3">
        <v>44918.864583333336</v>
      </c>
      <c r="B51" s="3">
        <v>44918.868055555555</v>
      </c>
      <c r="C51" s="2" t="s">
        <v>60</v>
      </c>
      <c r="D51" s="12">
        <v>561491.94868512498</v>
      </c>
      <c r="E51" s="12">
        <v>109619.248879366</v>
      </c>
      <c r="F51" s="12">
        <v>451872.69980575901</v>
      </c>
      <c r="G51" s="21">
        <f t="shared" si="0"/>
        <v>0.19522853201380203</v>
      </c>
      <c r="H51" s="6">
        <v>561491.94868512498</v>
      </c>
      <c r="I51" s="6">
        <v>44784.194800000005</v>
      </c>
      <c r="J51" s="6">
        <f t="shared" si="1"/>
        <v>516707.75388512498</v>
      </c>
      <c r="K51" s="13">
        <f t="shared" si="2"/>
        <v>64835.054079365975</v>
      </c>
    </row>
    <row r="52" spans="1:11" x14ac:dyDescent="0.25">
      <c r="A52" s="3">
        <v>44918.868055555555</v>
      </c>
      <c r="B52" s="3">
        <v>44918.871527777781</v>
      </c>
      <c r="C52" s="2" t="s">
        <v>60</v>
      </c>
      <c r="D52" s="12">
        <v>561256.25940905896</v>
      </c>
      <c r="E52" s="12">
        <v>108659.820401501</v>
      </c>
      <c r="F52" s="12">
        <v>452596.43900755793</v>
      </c>
      <c r="G52" s="21">
        <f t="shared" si="0"/>
        <v>0.19360108431736303</v>
      </c>
      <c r="H52" s="6">
        <v>561256.25940905896</v>
      </c>
      <c r="I52" s="6">
        <v>43856.319600000003</v>
      </c>
      <c r="J52" s="6">
        <f t="shared" si="1"/>
        <v>517399.93980905897</v>
      </c>
      <c r="K52" s="13">
        <f t="shared" si="2"/>
        <v>64803.500801501039</v>
      </c>
    </row>
    <row r="53" spans="1:11" x14ac:dyDescent="0.25">
      <c r="A53" s="3">
        <v>44918.871527777781</v>
      </c>
      <c r="B53" s="3">
        <v>44918.875</v>
      </c>
      <c r="C53" s="2" t="s">
        <v>60</v>
      </c>
      <c r="D53" s="12">
        <v>560527.35253183101</v>
      </c>
      <c r="E53" s="12">
        <v>108516.893306716</v>
      </c>
      <c r="F53" s="12">
        <v>452010.45922511502</v>
      </c>
      <c r="G53" s="21">
        <f t="shared" si="0"/>
        <v>0.19359785533490728</v>
      </c>
      <c r="H53" s="6">
        <v>560527.35253183101</v>
      </c>
      <c r="I53" s="6">
        <v>43797.530700000003</v>
      </c>
      <c r="J53" s="6">
        <f t="shared" si="1"/>
        <v>516729.82183183101</v>
      </c>
      <c r="K53" s="13">
        <f t="shared" si="2"/>
        <v>64719.362606715993</v>
      </c>
    </row>
    <row r="54" spans="1:11" x14ac:dyDescent="0.25">
      <c r="A54" s="3">
        <v>44918.875</v>
      </c>
      <c r="B54" s="3">
        <v>44918.878472222219</v>
      </c>
      <c r="C54" s="2" t="s">
        <v>60</v>
      </c>
      <c r="D54" s="12">
        <v>577352.99561752798</v>
      </c>
      <c r="E54" s="12">
        <v>112318.19601920601</v>
      </c>
      <c r="F54" s="12">
        <v>465034.79959832196</v>
      </c>
      <c r="G54" s="21">
        <f t="shared" si="0"/>
        <v>0.19453990344169284</v>
      </c>
      <c r="H54" s="6">
        <v>577352.99561752798</v>
      </c>
      <c r="I54" s="6">
        <v>45651.861000000004</v>
      </c>
      <c r="J54" s="6">
        <f t="shared" si="1"/>
        <v>531701.13461752795</v>
      </c>
      <c r="K54" s="13">
        <f t="shared" si="2"/>
        <v>66666.335019205988</v>
      </c>
    </row>
    <row r="55" spans="1:11" x14ac:dyDescent="0.25">
      <c r="A55" s="3">
        <v>44918.878472222219</v>
      </c>
      <c r="B55" s="3">
        <v>44918.881944444445</v>
      </c>
      <c r="C55" s="2" t="s">
        <v>60</v>
      </c>
      <c r="D55" s="12">
        <v>574547.13023300096</v>
      </c>
      <c r="E55" s="12">
        <v>112703.535569977</v>
      </c>
      <c r="F55" s="12">
        <v>461843.59466302395</v>
      </c>
      <c r="G55" s="21">
        <f t="shared" si="0"/>
        <v>0.19616064486175638</v>
      </c>
      <c r="H55" s="6">
        <v>574547.13023300096</v>
      </c>
      <c r="I55" s="6">
        <v>46360.356599999999</v>
      </c>
      <c r="J55" s="6">
        <f t="shared" si="1"/>
        <v>528186.77363300091</v>
      </c>
      <c r="K55" s="13">
        <f t="shared" si="2"/>
        <v>66343.178969976958</v>
      </c>
    </row>
    <row r="56" spans="1:11" x14ac:dyDescent="0.25">
      <c r="A56" s="3">
        <v>44918.881944444445</v>
      </c>
      <c r="B56" s="3">
        <v>44918.885416666664</v>
      </c>
      <c r="C56" s="2" t="s">
        <v>60</v>
      </c>
      <c r="D56" s="12">
        <v>573641.75527966197</v>
      </c>
      <c r="E56" s="12">
        <v>111580.41806086899</v>
      </c>
      <c r="F56" s="12">
        <v>462061.33721879299</v>
      </c>
      <c r="G56" s="21">
        <f t="shared" si="0"/>
        <v>0.19451237123851153</v>
      </c>
      <c r="H56" s="6">
        <v>573641.75527966197</v>
      </c>
      <c r="I56" s="6">
        <v>45346.364000000001</v>
      </c>
      <c r="J56" s="6">
        <f t="shared" si="1"/>
        <v>528295.39127966203</v>
      </c>
      <c r="K56" s="13">
        <f t="shared" si="2"/>
        <v>66234.054060869035</v>
      </c>
    </row>
    <row r="57" spans="1:11" x14ac:dyDescent="0.25">
      <c r="A57" s="3">
        <v>44918.885416666664</v>
      </c>
      <c r="B57" s="3">
        <v>44918.888888888891</v>
      </c>
      <c r="C57" s="2" t="s">
        <v>60</v>
      </c>
      <c r="D57" s="12">
        <v>573311.58072545705</v>
      </c>
      <c r="E57" s="12">
        <v>111480.76526549</v>
      </c>
      <c r="F57" s="12">
        <v>461830.81545996707</v>
      </c>
      <c r="G57" s="21">
        <f t="shared" si="0"/>
        <v>0.19445057280096184</v>
      </c>
      <c r="H57" s="6">
        <v>573311.58072545705</v>
      </c>
      <c r="I57" s="6">
        <v>45284.846900000004</v>
      </c>
      <c r="J57" s="6">
        <f t="shared" si="1"/>
        <v>528026.73382545705</v>
      </c>
      <c r="K57" s="13">
        <f t="shared" si="2"/>
        <v>66195.918365489983</v>
      </c>
    </row>
    <row r="58" spans="1:11" x14ac:dyDescent="0.25">
      <c r="A58" s="3">
        <v>44918.888888888891</v>
      </c>
      <c r="B58" s="3">
        <v>44918.892361111109</v>
      </c>
      <c r="C58" s="2" t="s">
        <v>60</v>
      </c>
      <c r="D58" s="12">
        <v>580861.99587088102</v>
      </c>
      <c r="E58" s="12">
        <v>112216.72199621001</v>
      </c>
      <c r="F58" s="12">
        <v>468645.27387467102</v>
      </c>
      <c r="G58" s="21">
        <f t="shared" si="0"/>
        <v>0.19318998797289968</v>
      </c>
      <c r="H58" s="6">
        <v>580861.99587088102</v>
      </c>
      <c r="I58" s="6">
        <v>45149.475599999998</v>
      </c>
      <c r="J58" s="6">
        <f t="shared" si="1"/>
        <v>535712.52027088101</v>
      </c>
      <c r="K58" s="13">
        <f t="shared" si="2"/>
        <v>67067.246396209986</v>
      </c>
    </row>
    <row r="59" spans="1:11" x14ac:dyDescent="0.25">
      <c r="A59" s="3">
        <v>44918.892361111109</v>
      </c>
      <c r="B59" s="3">
        <v>44918.895833333336</v>
      </c>
      <c r="C59" s="2" t="s">
        <v>60</v>
      </c>
      <c r="D59" s="12">
        <v>604606.29583532002</v>
      </c>
      <c r="E59" s="12">
        <v>115911.025639361</v>
      </c>
      <c r="F59" s="12">
        <v>488695.27019595902</v>
      </c>
      <c r="G59" s="21">
        <f t="shared" si="0"/>
        <v>0.1917132296467722</v>
      </c>
      <c r="H59" s="6">
        <v>604606.29583532002</v>
      </c>
      <c r="I59" s="6">
        <v>46098.888200000001</v>
      </c>
      <c r="J59" s="6">
        <f t="shared" si="1"/>
        <v>558507.40763531998</v>
      </c>
      <c r="K59" s="13">
        <f t="shared" si="2"/>
        <v>69812.137439360959</v>
      </c>
    </row>
    <row r="60" spans="1:11" x14ac:dyDescent="0.25">
      <c r="A60" s="3">
        <v>44918.895833333336</v>
      </c>
      <c r="B60" s="3">
        <v>44918.899305555555</v>
      </c>
      <c r="C60" s="2" t="s">
        <v>60</v>
      </c>
      <c r="D60" s="12">
        <v>604023.09826755698</v>
      </c>
      <c r="E60" s="12">
        <v>115788.53306634301</v>
      </c>
      <c r="F60" s="12">
        <v>488234.56520121399</v>
      </c>
      <c r="G60" s="21">
        <f t="shared" si="0"/>
        <v>0.19169553846275847</v>
      </c>
      <c r="H60" s="6">
        <v>604023.09826755698</v>
      </c>
      <c r="I60" s="6">
        <v>46043.772400000002</v>
      </c>
      <c r="J60" s="6">
        <f t="shared" si="1"/>
        <v>557979.32586755697</v>
      </c>
      <c r="K60" s="13">
        <f t="shared" si="2"/>
        <v>69744.760666342976</v>
      </c>
    </row>
    <row r="61" spans="1:11" x14ac:dyDescent="0.25">
      <c r="A61" s="3">
        <v>44918.899305555555</v>
      </c>
      <c r="B61" s="3">
        <v>44918.902777777781</v>
      </c>
      <c r="C61" s="2" t="s">
        <v>60</v>
      </c>
      <c r="D61" s="12">
        <v>603791.55738224497</v>
      </c>
      <c r="E61" s="12">
        <v>115822.996057397</v>
      </c>
      <c r="F61" s="12">
        <v>487968.56132484798</v>
      </c>
      <c r="G61" s="21">
        <f t="shared" si="0"/>
        <v>0.19182612714816819</v>
      </c>
      <c r="H61" s="6">
        <v>603791.55738224497</v>
      </c>
      <c r="I61" s="6">
        <v>46104.939999999995</v>
      </c>
      <c r="J61" s="6">
        <f t="shared" si="1"/>
        <v>557686.61738224502</v>
      </c>
      <c r="K61" s="13">
        <f t="shared" si="2"/>
        <v>69718.056057397043</v>
      </c>
    </row>
    <row r="62" spans="1:11" x14ac:dyDescent="0.25">
      <c r="A62" s="3">
        <v>44918.902777777781</v>
      </c>
      <c r="B62" s="3">
        <v>44918.90625</v>
      </c>
      <c r="C62" s="2" t="s">
        <v>60</v>
      </c>
      <c r="D62" s="12">
        <v>602130.02499883703</v>
      </c>
      <c r="E62" s="12">
        <v>115571.66304656101</v>
      </c>
      <c r="F62" s="12">
        <v>486558.36195227603</v>
      </c>
      <c r="G62" s="21">
        <f t="shared" si="0"/>
        <v>0.19193805033519831</v>
      </c>
      <c r="H62" s="6">
        <v>602130.02499883703</v>
      </c>
      <c r="I62" s="6">
        <v>46045.342100000002</v>
      </c>
      <c r="J62" s="6">
        <f t="shared" si="1"/>
        <v>556084.68289883703</v>
      </c>
      <c r="K62" s="13">
        <f t="shared" si="2"/>
        <v>69526.320946560998</v>
      </c>
    </row>
    <row r="63" spans="1:11" x14ac:dyDescent="0.25">
      <c r="A63" s="3">
        <v>44918.90625</v>
      </c>
      <c r="B63" s="3">
        <v>44918.909722222219</v>
      </c>
      <c r="C63" s="2" t="s">
        <v>60</v>
      </c>
      <c r="D63" s="12">
        <v>600109.62977857597</v>
      </c>
      <c r="E63" s="12">
        <v>115278.53190391599</v>
      </c>
      <c r="F63" s="12">
        <v>484831.09787465999</v>
      </c>
      <c r="G63" s="21">
        <f t="shared" si="0"/>
        <v>0.19209578747544948</v>
      </c>
      <c r="H63" s="6">
        <v>600109.62977857597</v>
      </c>
      <c r="I63" s="6">
        <v>45985.545400000003</v>
      </c>
      <c r="J63" s="6">
        <f t="shared" si="1"/>
        <v>554124.08437857591</v>
      </c>
      <c r="K63" s="13">
        <f t="shared" si="2"/>
        <v>69292.986503915919</v>
      </c>
    </row>
    <row r="64" spans="1:11" x14ac:dyDescent="0.25">
      <c r="A64" s="3">
        <v>44918.909722222219</v>
      </c>
      <c r="B64" s="3">
        <v>44918.913194444445</v>
      </c>
      <c r="C64" s="2" t="s">
        <v>60</v>
      </c>
      <c r="D64" s="12">
        <v>599788.30744082096</v>
      </c>
      <c r="E64" s="12">
        <v>115196.05754954201</v>
      </c>
      <c r="F64" s="12">
        <v>484592.24989127897</v>
      </c>
      <c r="G64" s="21">
        <f t="shared" si="0"/>
        <v>0.19206119245815409</v>
      </c>
      <c r="H64" s="6">
        <v>599788.30744082096</v>
      </c>
      <c r="I64" s="6">
        <v>45940.2019</v>
      </c>
      <c r="J64" s="6">
        <f t="shared" si="1"/>
        <v>553848.10554082098</v>
      </c>
      <c r="K64" s="13">
        <f t="shared" si="2"/>
        <v>69255.855649542005</v>
      </c>
    </row>
    <row r="65" spans="1:11" x14ac:dyDescent="0.25">
      <c r="A65" s="3">
        <v>44918.913194444445</v>
      </c>
      <c r="B65" s="3">
        <v>44918.916666666664</v>
      </c>
      <c r="C65" s="2" t="s">
        <v>60</v>
      </c>
      <c r="D65" s="12">
        <v>607445.90508980304</v>
      </c>
      <c r="E65" s="12">
        <v>116109.366594179</v>
      </c>
      <c r="F65" s="12">
        <v>491336.53849562403</v>
      </c>
      <c r="G65" s="21">
        <f t="shared" si="0"/>
        <v>0.19114354977339706</v>
      </c>
      <c r="H65" s="6">
        <v>607445.90508980304</v>
      </c>
      <c r="I65" s="6">
        <v>45969.699500000002</v>
      </c>
      <c r="J65" s="6">
        <f t="shared" si="1"/>
        <v>561476.20558980305</v>
      </c>
      <c r="K65" s="13">
        <f t="shared" si="2"/>
        <v>70139.667094179022</v>
      </c>
    </row>
    <row r="66" spans="1:11" x14ac:dyDescent="0.25">
      <c r="A66" s="3">
        <v>44918.916666666664</v>
      </c>
      <c r="B66" s="3">
        <v>44918.920138888891</v>
      </c>
      <c r="C66" s="2" t="s">
        <v>60</v>
      </c>
      <c r="D66" s="12">
        <v>586778.75377357099</v>
      </c>
      <c r="E66" s="12">
        <v>110888.189407192</v>
      </c>
      <c r="F66" s="12">
        <v>475890.564366379</v>
      </c>
      <c r="G66" s="21">
        <f t="shared" si="0"/>
        <v>0.18897785356758515</v>
      </c>
      <c r="H66" s="6">
        <v>586778.75377357099</v>
      </c>
      <c r="I66" s="6">
        <v>43139.776900000004</v>
      </c>
      <c r="J66" s="6">
        <f t="shared" si="1"/>
        <v>543638.97687357094</v>
      </c>
      <c r="K66" s="13">
        <f t="shared" si="2"/>
        <v>67748.412507191941</v>
      </c>
    </row>
    <row r="67" spans="1:11" x14ac:dyDescent="0.25">
      <c r="A67" s="3">
        <v>44918.920138888891</v>
      </c>
      <c r="B67" s="3">
        <v>44918.923611111109</v>
      </c>
      <c r="C67" s="2" t="s">
        <v>60</v>
      </c>
      <c r="D67" s="12">
        <v>584147.13765684003</v>
      </c>
      <c r="E67" s="12">
        <v>110521.374097939</v>
      </c>
      <c r="F67" s="12">
        <v>473625.76355890103</v>
      </c>
      <c r="G67" s="21">
        <f t="shared" si="0"/>
        <v>0.18920125936295404</v>
      </c>
      <c r="H67" s="6">
        <v>584147.13765684003</v>
      </c>
      <c r="I67" s="6">
        <v>43076.803200000002</v>
      </c>
      <c r="J67" s="6">
        <f t="shared" si="1"/>
        <v>541070.33445684006</v>
      </c>
      <c r="K67" s="13">
        <f t="shared" si="2"/>
        <v>67444.570897939033</v>
      </c>
    </row>
    <row r="68" spans="1:11" x14ac:dyDescent="0.25">
      <c r="A68" s="3">
        <v>44918.923611111109</v>
      </c>
      <c r="B68" s="3">
        <v>44918.927083333336</v>
      </c>
      <c r="C68" s="2" t="s">
        <v>60</v>
      </c>
      <c r="D68" s="12">
        <v>552672.79221116903</v>
      </c>
      <c r="E68" s="12">
        <v>106676.185750958</v>
      </c>
      <c r="F68" s="12">
        <v>445996.60646021104</v>
      </c>
      <c r="G68" s="21">
        <f t="shared" si="0"/>
        <v>0.19301870338896371</v>
      </c>
      <c r="H68" s="6">
        <v>552672.79221116903</v>
      </c>
      <c r="I68" s="6">
        <v>42864.416000000005</v>
      </c>
      <c r="J68" s="6">
        <f t="shared" si="1"/>
        <v>509808.376211169</v>
      </c>
      <c r="K68" s="13">
        <f t="shared" si="2"/>
        <v>63811.769750957959</v>
      </c>
    </row>
    <row r="69" spans="1:11" x14ac:dyDescent="0.25">
      <c r="A69" s="3">
        <v>44918.927083333336</v>
      </c>
      <c r="B69" s="3">
        <v>44918.930555555555</v>
      </c>
      <c r="C69" s="2" t="s">
        <v>60</v>
      </c>
      <c r="D69" s="12">
        <v>541350.28842090606</v>
      </c>
      <c r="E69" s="12">
        <v>105024.661412706</v>
      </c>
      <c r="F69" s="12">
        <v>436325.62700820004</v>
      </c>
      <c r="G69" s="21">
        <f t="shared" si="0"/>
        <v>0.19400499761265136</v>
      </c>
      <c r="H69" s="6">
        <v>541350.28842090606</v>
      </c>
      <c r="I69" s="6">
        <v>42520.134700000002</v>
      </c>
      <c r="J69" s="6">
        <f t="shared" si="1"/>
        <v>498830.15372090606</v>
      </c>
      <c r="K69" s="13">
        <f t="shared" si="2"/>
        <v>62504.526712706021</v>
      </c>
    </row>
    <row r="70" spans="1:11" x14ac:dyDescent="0.25">
      <c r="A70" s="3">
        <v>44918.930555555555</v>
      </c>
      <c r="B70" s="3">
        <v>44918.934027777781</v>
      </c>
      <c r="C70" s="2" t="s">
        <v>60</v>
      </c>
      <c r="D70" s="12">
        <v>537983.17534155794</v>
      </c>
      <c r="E70" s="12">
        <v>104446.114441921</v>
      </c>
      <c r="F70" s="12">
        <v>433537.06089963694</v>
      </c>
      <c r="G70" s="21">
        <f t="shared" si="0"/>
        <v>0.19414383056795342</v>
      </c>
      <c r="H70" s="6">
        <v>537983.17534155794</v>
      </c>
      <c r="I70" s="6">
        <v>42330.363499999999</v>
      </c>
      <c r="J70" s="6">
        <f t="shared" si="1"/>
        <v>495652.81184155797</v>
      </c>
      <c r="K70" s="13">
        <f t="shared" si="2"/>
        <v>62115.750941921026</v>
      </c>
    </row>
    <row r="71" spans="1:11" x14ac:dyDescent="0.25">
      <c r="A71" s="3">
        <v>44918.934027777781</v>
      </c>
      <c r="B71" s="3">
        <v>44918.9375</v>
      </c>
      <c r="C71" s="2" t="s">
        <v>60</v>
      </c>
      <c r="D71" s="12">
        <v>536423.81662182696</v>
      </c>
      <c r="E71" s="12">
        <v>104108.065470997</v>
      </c>
      <c r="F71" s="12">
        <v>432315.75115082995</v>
      </c>
      <c r="G71" s="21">
        <f t="shared" si="0"/>
        <v>0.19407800743566175</v>
      </c>
      <c r="H71" s="6">
        <v>536423.81662182696</v>
      </c>
      <c r="I71" s="6">
        <v>42172.4568</v>
      </c>
      <c r="J71" s="6">
        <f t="shared" si="1"/>
        <v>494251.35982182698</v>
      </c>
      <c r="K71" s="13">
        <f t="shared" si="2"/>
        <v>61935.608670997026</v>
      </c>
    </row>
    <row r="72" spans="1:11" x14ac:dyDescent="0.25">
      <c r="A72" s="3">
        <v>44918.9375</v>
      </c>
      <c r="B72" s="3">
        <v>44918.940972222219</v>
      </c>
      <c r="C72" s="2" t="s">
        <v>60</v>
      </c>
      <c r="D72" s="12">
        <v>537518.81991482805</v>
      </c>
      <c r="E72" s="12">
        <v>103972.390430413</v>
      </c>
      <c r="F72" s="12">
        <v>433546.42948441504</v>
      </c>
      <c r="G72" s="21">
        <f t="shared" si="0"/>
        <v>0.1934302327254101</v>
      </c>
      <c r="H72" s="6">
        <v>537518.81991482805</v>
      </c>
      <c r="I72" s="6">
        <v>41910.834699999999</v>
      </c>
      <c r="J72" s="6">
        <f t="shared" si="1"/>
        <v>495607.98521482805</v>
      </c>
      <c r="K72" s="13">
        <f t="shared" si="2"/>
        <v>62061.555730413005</v>
      </c>
    </row>
    <row r="73" spans="1:11" x14ac:dyDescent="0.25">
      <c r="A73" s="3">
        <v>44918.940972222219</v>
      </c>
      <c r="B73" s="3">
        <v>44918.944444444445</v>
      </c>
      <c r="C73" s="2" t="s">
        <v>60</v>
      </c>
      <c r="D73" s="12">
        <v>508895.30487074202</v>
      </c>
      <c r="E73" s="12">
        <v>100403.63817933601</v>
      </c>
      <c r="F73" s="12">
        <v>408491.66669140605</v>
      </c>
      <c r="G73" s="21">
        <f t="shared" si="0"/>
        <v>0.1972972381909443</v>
      </c>
      <c r="H73" s="6">
        <v>508895.30487074202</v>
      </c>
      <c r="I73" s="6">
        <v>41646.213600000003</v>
      </c>
      <c r="J73" s="6">
        <f t="shared" si="1"/>
        <v>467249.09127074201</v>
      </c>
      <c r="K73" s="13">
        <f t="shared" si="2"/>
        <v>58757.424579335959</v>
      </c>
    </row>
    <row r="74" spans="1:11" x14ac:dyDescent="0.25">
      <c r="A74" s="3">
        <v>44918.944444444445</v>
      </c>
      <c r="B74" s="3">
        <v>44918.947916666664</v>
      </c>
      <c r="C74" s="2" t="s">
        <v>60</v>
      </c>
      <c r="D74" s="12">
        <v>504901.67254976201</v>
      </c>
      <c r="E74" s="12">
        <v>100032.94204834101</v>
      </c>
      <c r="F74" s="12">
        <v>404868.73050142103</v>
      </c>
      <c r="G74" s="21">
        <f t="shared" si="0"/>
        <v>0.19812360997572648</v>
      </c>
      <c r="H74" s="6">
        <v>504901.67254976201</v>
      </c>
      <c r="I74" s="6">
        <v>41736.062100000003</v>
      </c>
      <c r="J74" s="6">
        <f t="shared" si="1"/>
        <v>463165.61044976203</v>
      </c>
      <c r="K74" s="13">
        <f t="shared" si="2"/>
        <v>58296.879948340997</v>
      </c>
    </row>
    <row r="75" spans="1:11" x14ac:dyDescent="0.25">
      <c r="A75" s="3">
        <v>44918.947916666664</v>
      </c>
      <c r="B75" s="3">
        <v>44918.951388888891</v>
      </c>
      <c r="C75" s="2" t="s">
        <v>60</v>
      </c>
      <c r="D75" s="12">
        <v>530622.58294394601</v>
      </c>
      <c r="E75" s="12">
        <v>103100.37969830001</v>
      </c>
      <c r="F75" s="12">
        <v>427522.20324564597</v>
      </c>
      <c r="G75" s="21">
        <f t="shared" si="0"/>
        <v>0.19430077613035052</v>
      </c>
      <c r="H75" s="6">
        <v>530622.58294394601</v>
      </c>
      <c r="I75" s="6">
        <v>41834.938000000002</v>
      </c>
      <c r="J75" s="6">
        <f t="shared" si="1"/>
        <v>488787.64494394598</v>
      </c>
      <c r="K75" s="13">
        <f t="shared" si="2"/>
        <v>61265.441698300012</v>
      </c>
    </row>
    <row r="76" spans="1:11" x14ac:dyDescent="0.25">
      <c r="A76" s="3">
        <v>44918.951388888891</v>
      </c>
      <c r="B76" s="3">
        <v>44918.954861111109</v>
      </c>
      <c r="C76" s="2" t="s">
        <v>60</v>
      </c>
      <c r="D76" s="12">
        <v>530638.09761956905</v>
      </c>
      <c r="E76" s="12">
        <v>103169.602458765</v>
      </c>
      <c r="F76" s="12">
        <v>427468.49516080401</v>
      </c>
      <c r="G76" s="21">
        <f t="shared" si="0"/>
        <v>0.19442554713199373</v>
      </c>
      <c r="H76" s="6">
        <v>530638.09761956905</v>
      </c>
      <c r="I76" s="6">
        <v>41902.228900000002</v>
      </c>
      <c r="J76" s="6">
        <f t="shared" si="1"/>
        <v>488735.86871956906</v>
      </c>
      <c r="K76" s="13">
        <f t="shared" si="2"/>
        <v>61267.373558765044</v>
      </c>
    </row>
    <row r="77" spans="1:11" x14ac:dyDescent="0.25">
      <c r="A77" s="3">
        <v>44918.954861111109</v>
      </c>
      <c r="B77" s="3">
        <v>44918.958333333336</v>
      </c>
      <c r="C77" s="2" t="s">
        <v>60</v>
      </c>
      <c r="D77" s="12">
        <v>530584.33038719301</v>
      </c>
      <c r="E77" s="12">
        <v>102975.49424175201</v>
      </c>
      <c r="F77" s="12">
        <v>427608.83614544099</v>
      </c>
      <c r="G77" s="21">
        <f t="shared" ref="G77:G140" si="3">E77/D77</f>
        <v>0.19407941083862354</v>
      </c>
      <c r="H77" s="6">
        <v>530584.33038719301</v>
      </c>
      <c r="I77" s="6">
        <v>41714.744500000001</v>
      </c>
      <c r="J77" s="6">
        <f t="shared" ref="J77:J140" si="4">H77-I77</f>
        <v>488869.58588719298</v>
      </c>
      <c r="K77" s="13">
        <f t="shared" ref="K77:K140" si="5">J77-F77</f>
        <v>61260.749741751992</v>
      </c>
    </row>
    <row r="78" spans="1:11" x14ac:dyDescent="0.25">
      <c r="A78" s="3">
        <v>44919.184027777781</v>
      </c>
      <c r="B78" s="3">
        <v>44919.1875</v>
      </c>
      <c r="C78" s="2" t="s">
        <v>60</v>
      </c>
      <c r="D78" s="12">
        <v>584039.56982164597</v>
      </c>
      <c r="E78" s="12">
        <v>111756.732512605</v>
      </c>
      <c r="F78" s="12">
        <v>472282.83730904094</v>
      </c>
      <c r="G78" s="21">
        <f t="shared" si="3"/>
        <v>0.19135130269809164</v>
      </c>
      <c r="H78" s="6">
        <v>584039.56982164597</v>
      </c>
      <c r="I78" s="6">
        <v>44307.563000000002</v>
      </c>
      <c r="J78" s="6">
        <f t="shared" si="4"/>
        <v>539732.00682164601</v>
      </c>
      <c r="K78" s="13">
        <f t="shared" si="5"/>
        <v>67449.169512605062</v>
      </c>
    </row>
    <row r="79" spans="1:11" x14ac:dyDescent="0.25">
      <c r="A79" s="3">
        <v>44919.1875</v>
      </c>
      <c r="B79" s="3">
        <v>44919.190972222219</v>
      </c>
      <c r="C79" s="2" t="s">
        <v>60</v>
      </c>
      <c r="D79" s="12">
        <v>589291.39690082904</v>
      </c>
      <c r="E79" s="12">
        <v>112298.120253619</v>
      </c>
      <c r="F79" s="12">
        <v>476993.27664721006</v>
      </c>
      <c r="G79" s="21">
        <f t="shared" si="3"/>
        <v>0.19056466943894224</v>
      </c>
      <c r="H79" s="6">
        <v>589291.39690082904</v>
      </c>
      <c r="I79" s="6">
        <v>44242.784400000004</v>
      </c>
      <c r="J79" s="6">
        <f t="shared" si="4"/>
        <v>545048.61250082904</v>
      </c>
      <c r="K79" s="13">
        <f t="shared" si="5"/>
        <v>68055.335853618977</v>
      </c>
    </row>
    <row r="80" spans="1:11" x14ac:dyDescent="0.25">
      <c r="A80" s="3">
        <v>44919.190972222219</v>
      </c>
      <c r="B80" s="3">
        <v>44919.194444444445</v>
      </c>
      <c r="C80" s="2" t="s">
        <v>60</v>
      </c>
      <c r="D80" s="12">
        <v>585079.85868974403</v>
      </c>
      <c r="E80" s="12">
        <v>111460.78733880199</v>
      </c>
      <c r="F80" s="12">
        <v>473619.07135094202</v>
      </c>
      <c r="G80" s="21">
        <f t="shared" si="3"/>
        <v>0.19050525442528929</v>
      </c>
      <c r="H80" s="6">
        <v>585079.85868974403</v>
      </c>
      <c r="I80" s="6">
        <v>43892.447</v>
      </c>
      <c r="J80" s="6">
        <f t="shared" si="4"/>
        <v>541187.41168974398</v>
      </c>
      <c r="K80" s="13">
        <f t="shared" si="5"/>
        <v>67568.340338801965</v>
      </c>
    </row>
    <row r="81" spans="1:11" x14ac:dyDescent="0.25">
      <c r="A81" s="3">
        <v>44919.194444444445</v>
      </c>
      <c r="B81" s="3">
        <v>44919.197916666664</v>
      </c>
      <c r="C81" s="2" t="s">
        <v>60</v>
      </c>
      <c r="D81" s="12">
        <v>586164.96783758001</v>
      </c>
      <c r="E81" s="12">
        <v>111638.97260743</v>
      </c>
      <c r="F81" s="12">
        <v>474525.99523015</v>
      </c>
      <c r="G81" s="21">
        <f t="shared" si="3"/>
        <v>0.19045657576445946</v>
      </c>
      <c r="H81" s="6">
        <v>586164.96783758001</v>
      </c>
      <c r="I81" s="6">
        <v>43945.777600000001</v>
      </c>
      <c r="J81" s="6">
        <f t="shared" si="4"/>
        <v>542219.19023757998</v>
      </c>
      <c r="K81" s="13">
        <f t="shared" si="5"/>
        <v>67693.195007429982</v>
      </c>
    </row>
    <row r="82" spans="1:11" x14ac:dyDescent="0.25">
      <c r="A82" s="3">
        <v>44919.197916666664</v>
      </c>
      <c r="B82" s="3">
        <v>44919.201388888891</v>
      </c>
      <c r="C82" s="2" t="s">
        <v>60</v>
      </c>
      <c r="D82" s="12">
        <v>585072.12267859303</v>
      </c>
      <c r="E82" s="12">
        <v>111636.916719895</v>
      </c>
      <c r="F82" s="12">
        <v>473435.20595869806</v>
      </c>
      <c r="G82" s="21">
        <f t="shared" si="3"/>
        <v>0.19080881209789291</v>
      </c>
      <c r="H82" s="6">
        <v>585072.12267859303</v>
      </c>
      <c r="I82" s="6">
        <v>44069.295299999998</v>
      </c>
      <c r="J82" s="6">
        <f t="shared" si="4"/>
        <v>541002.82737859304</v>
      </c>
      <c r="K82" s="13">
        <f t="shared" si="5"/>
        <v>67567.621419894975</v>
      </c>
    </row>
    <row r="83" spans="1:11" x14ac:dyDescent="0.25">
      <c r="A83" s="3">
        <v>44919.201388888891</v>
      </c>
      <c r="B83" s="3">
        <v>44919.204861111109</v>
      </c>
      <c r="C83" s="2" t="s">
        <v>60</v>
      </c>
      <c r="D83" s="12">
        <v>584578.65821881697</v>
      </c>
      <c r="E83" s="12">
        <v>111690.038012836</v>
      </c>
      <c r="F83" s="12">
        <v>472888.62020598096</v>
      </c>
      <c r="G83" s="21">
        <f t="shared" si="3"/>
        <v>0.19106075194936156</v>
      </c>
      <c r="H83" s="6">
        <v>584578.65821881697</v>
      </c>
      <c r="I83" s="6">
        <v>44179.522400000002</v>
      </c>
      <c r="J83" s="6">
        <f t="shared" si="4"/>
        <v>540399.13581881695</v>
      </c>
      <c r="K83" s="13">
        <f t="shared" si="5"/>
        <v>67510.515612835996</v>
      </c>
    </row>
    <row r="84" spans="1:11" x14ac:dyDescent="0.25">
      <c r="A84" s="3">
        <v>44919.204861111109</v>
      </c>
      <c r="B84" s="3">
        <v>44919.208333333336</v>
      </c>
      <c r="C84" s="2" t="s">
        <v>60</v>
      </c>
      <c r="D84" s="12">
        <v>583956.136422312</v>
      </c>
      <c r="E84" s="12">
        <v>111491.56420079499</v>
      </c>
      <c r="F84" s="12">
        <v>472464.57222151698</v>
      </c>
      <c r="G84" s="21">
        <f t="shared" si="3"/>
        <v>0.19092455279922815</v>
      </c>
      <c r="H84" s="6">
        <v>583956.136422312</v>
      </c>
      <c r="I84" s="6">
        <v>44053.1227</v>
      </c>
      <c r="J84" s="6">
        <f t="shared" si="4"/>
        <v>539903.01372231205</v>
      </c>
      <c r="K84" s="13">
        <f t="shared" si="5"/>
        <v>67438.441500795074</v>
      </c>
    </row>
    <row r="85" spans="1:11" x14ac:dyDescent="0.25">
      <c r="A85" s="3">
        <v>44919.208333333336</v>
      </c>
      <c r="B85" s="3">
        <v>44919.211805555555</v>
      </c>
      <c r="C85" s="2" t="s">
        <v>60</v>
      </c>
      <c r="D85" s="12">
        <v>578114.94475304196</v>
      </c>
      <c r="E85" s="12">
        <v>110856.683246047</v>
      </c>
      <c r="F85" s="12">
        <v>467258.26150699495</v>
      </c>
      <c r="G85" s="21">
        <f t="shared" si="3"/>
        <v>0.19175543592529432</v>
      </c>
      <c r="H85" s="6">
        <v>578114.94475304196</v>
      </c>
      <c r="I85" s="6">
        <v>44092.083700000003</v>
      </c>
      <c r="J85" s="6">
        <f t="shared" si="4"/>
        <v>534022.861053042</v>
      </c>
      <c r="K85" s="13">
        <f t="shared" si="5"/>
        <v>66764.599546047044</v>
      </c>
    </row>
    <row r="86" spans="1:11" x14ac:dyDescent="0.25">
      <c r="A86" s="3">
        <v>44919.211805555555</v>
      </c>
      <c r="B86" s="3">
        <v>44919.215277777781</v>
      </c>
      <c r="C86" s="2" t="s">
        <v>60</v>
      </c>
      <c r="D86" s="12">
        <v>581645.58622040995</v>
      </c>
      <c r="E86" s="12">
        <v>111156.787351951</v>
      </c>
      <c r="F86" s="12">
        <v>470488.79886845895</v>
      </c>
      <c r="G86" s="21">
        <f t="shared" si="3"/>
        <v>0.19110742002575606</v>
      </c>
      <c r="H86" s="6">
        <v>581645.58622040995</v>
      </c>
      <c r="I86" s="6">
        <v>43985.496800000001</v>
      </c>
      <c r="J86" s="6">
        <f t="shared" si="4"/>
        <v>537660.08942040999</v>
      </c>
      <c r="K86" s="13">
        <f t="shared" si="5"/>
        <v>67171.290551951039</v>
      </c>
    </row>
    <row r="87" spans="1:11" x14ac:dyDescent="0.25">
      <c r="A87" s="3">
        <v>44919.215277777781</v>
      </c>
      <c r="B87" s="3">
        <v>44919.21875</v>
      </c>
      <c r="C87" s="2" t="s">
        <v>60</v>
      </c>
      <c r="D87" s="12">
        <v>581748.49871620606</v>
      </c>
      <c r="E87" s="12">
        <v>111166.41246103799</v>
      </c>
      <c r="F87" s="12">
        <v>470582.08625516808</v>
      </c>
      <c r="G87" s="21">
        <f t="shared" si="3"/>
        <v>0.19109015787124226</v>
      </c>
      <c r="H87" s="6">
        <v>581748.49871620606</v>
      </c>
      <c r="I87" s="6">
        <v>43982.611600000004</v>
      </c>
      <c r="J87" s="6">
        <f t="shared" si="4"/>
        <v>537765.88711620611</v>
      </c>
      <c r="K87" s="13">
        <f t="shared" si="5"/>
        <v>67183.800861038035</v>
      </c>
    </row>
    <row r="88" spans="1:11" x14ac:dyDescent="0.25">
      <c r="A88" s="3">
        <v>44919.21875</v>
      </c>
      <c r="B88" s="3">
        <v>44919.222222222219</v>
      </c>
      <c r="C88" s="2" t="s">
        <v>60</v>
      </c>
      <c r="D88" s="12">
        <v>582492.912233977</v>
      </c>
      <c r="E88" s="12">
        <v>110901.06168895301</v>
      </c>
      <c r="F88" s="12">
        <v>471591.85054502398</v>
      </c>
      <c r="G88" s="21">
        <f t="shared" si="3"/>
        <v>0.19039040537613619</v>
      </c>
      <c r="H88" s="6">
        <v>582492.912233977</v>
      </c>
      <c r="I88" s="6">
        <v>43632.914100000002</v>
      </c>
      <c r="J88" s="6">
        <f t="shared" si="4"/>
        <v>538859.99813397694</v>
      </c>
      <c r="K88" s="13">
        <f t="shared" si="5"/>
        <v>67268.147588952968</v>
      </c>
    </row>
    <row r="89" spans="1:11" x14ac:dyDescent="0.25">
      <c r="A89" s="3">
        <v>44919.222222222219</v>
      </c>
      <c r="B89" s="3">
        <v>44919.225694444445</v>
      </c>
      <c r="C89" s="2" t="s">
        <v>60</v>
      </c>
      <c r="D89" s="12">
        <v>584233.28914945095</v>
      </c>
      <c r="E89" s="12">
        <v>111404.26590695301</v>
      </c>
      <c r="F89" s="12">
        <v>472829.02324249793</v>
      </c>
      <c r="G89" s="21">
        <f t="shared" si="3"/>
        <v>0.19068455696719983</v>
      </c>
      <c r="H89" s="6">
        <v>584233.28914945095</v>
      </c>
      <c r="I89" s="6">
        <v>43934.3753</v>
      </c>
      <c r="J89" s="6">
        <f t="shared" si="4"/>
        <v>540298.913849451</v>
      </c>
      <c r="K89" s="13">
        <f t="shared" si="5"/>
        <v>67469.890606953064</v>
      </c>
    </row>
    <row r="90" spans="1:11" x14ac:dyDescent="0.25">
      <c r="A90" s="3">
        <v>44919.225694444445</v>
      </c>
      <c r="B90" s="3">
        <v>44919.229166666664</v>
      </c>
      <c r="C90" s="2" t="s">
        <v>60</v>
      </c>
      <c r="D90" s="12">
        <v>585255.33971547801</v>
      </c>
      <c r="E90" s="12">
        <v>111810.771036893</v>
      </c>
      <c r="F90" s="12">
        <v>473444.568678585</v>
      </c>
      <c r="G90" s="21">
        <f t="shared" si="3"/>
        <v>0.19104613567686513</v>
      </c>
      <c r="H90" s="6">
        <v>585255.33971547801</v>
      </c>
      <c r="I90" s="6">
        <v>44221.878000000004</v>
      </c>
      <c r="J90" s="6">
        <f t="shared" si="4"/>
        <v>541033.46171547798</v>
      </c>
      <c r="K90" s="13">
        <f t="shared" si="5"/>
        <v>67588.893036892987</v>
      </c>
    </row>
    <row r="91" spans="1:11" x14ac:dyDescent="0.25">
      <c r="A91" s="3">
        <v>44919.229166666664</v>
      </c>
      <c r="B91" s="3">
        <v>44919.232638888891</v>
      </c>
      <c r="C91" s="2" t="s">
        <v>60</v>
      </c>
      <c r="D91" s="12">
        <v>584344.55285985896</v>
      </c>
      <c r="E91" s="12">
        <v>111794.389736044</v>
      </c>
      <c r="F91" s="12">
        <v>472550.16312381497</v>
      </c>
      <c r="G91" s="21">
        <f t="shared" si="3"/>
        <v>0.19131587552054277</v>
      </c>
      <c r="H91" s="6">
        <v>584344.55285985896</v>
      </c>
      <c r="I91" s="6">
        <v>44310.287000000004</v>
      </c>
      <c r="J91" s="6">
        <f t="shared" si="4"/>
        <v>540034.26585985895</v>
      </c>
      <c r="K91" s="13">
        <f t="shared" si="5"/>
        <v>67484.102736043977</v>
      </c>
    </row>
    <row r="92" spans="1:11" x14ac:dyDescent="0.25">
      <c r="A92" s="3">
        <v>44919.232638888891</v>
      </c>
      <c r="B92" s="3">
        <v>44919.236111111109</v>
      </c>
      <c r="C92" s="2" t="s">
        <v>60</v>
      </c>
      <c r="D92" s="12">
        <v>583686.36993714503</v>
      </c>
      <c r="E92" s="12">
        <v>111355.35404641699</v>
      </c>
      <c r="F92" s="12">
        <v>472331.01589072804</v>
      </c>
      <c r="G92" s="21">
        <f t="shared" si="3"/>
        <v>0.19077943186922186</v>
      </c>
      <c r="H92" s="6">
        <v>583686.36993714503</v>
      </c>
      <c r="I92" s="6">
        <v>43949.006099999999</v>
      </c>
      <c r="J92" s="6">
        <f t="shared" si="4"/>
        <v>539737.36383714504</v>
      </c>
      <c r="K92" s="13">
        <f t="shared" si="5"/>
        <v>67406.347946416994</v>
      </c>
    </row>
    <row r="93" spans="1:11" x14ac:dyDescent="0.25">
      <c r="A93" s="3">
        <v>44919.236111111109</v>
      </c>
      <c r="B93" s="3">
        <v>44919.239583333336</v>
      </c>
      <c r="C93" s="2" t="s">
        <v>60</v>
      </c>
      <c r="D93" s="12">
        <v>582409.41803730396</v>
      </c>
      <c r="E93" s="12">
        <v>111124.94516047501</v>
      </c>
      <c r="F93" s="12">
        <v>471284.47287682898</v>
      </c>
      <c r="G93" s="21">
        <f t="shared" si="3"/>
        <v>0.19080210882399798</v>
      </c>
      <c r="H93" s="6">
        <v>582409.41803730396</v>
      </c>
      <c r="I93" s="6">
        <v>43866.092400000001</v>
      </c>
      <c r="J93" s="6">
        <f t="shared" si="4"/>
        <v>538543.32563730399</v>
      </c>
      <c r="K93" s="13">
        <f t="shared" si="5"/>
        <v>67258.852760475012</v>
      </c>
    </row>
    <row r="94" spans="1:11" x14ac:dyDescent="0.25">
      <c r="A94" s="3">
        <v>44919.239583333336</v>
      </c>
      <c r="B94" s="3">
        <v>44919.243055555555</v>
      </c>
      <c r="C94" s="2" t="s">
        <v>60</v>
      </c>
      <c r="D94" s="12">
        <v>580495.86974372703</v>
      </c>
      <c r="E94" s="12">
        <v>110799.922902566</v>
      </c>
      <c r="F94" s="12">
        <v>469695.946841161</v>
      </c>
      <c r="G94" s="21">
        <f t="shared" si="3"/>
        <v>0.19087116494296699</v>
      </c>
      <c r="H94" s="6">
        <v>580495.86974372703</v>
      </c>
      <c r="I94" s="6">
        <v>43762.324500000002</v>
      </c>
      <c r="J94" s="6">
        <f t="shared" si="4"/>
        <v>536733.54524372704</v>
      </c>
      <c r="K94" s="13">
        <f t="shared" si="5"/>
        <v>67037.598402566044</v>
      </c>
    </row>
    <row r="95" spans="1:11" x14ac:dyDescent="0.25">
      <c r="A95" s="3">
        <v>44919.243055555555</v>
      </c>
      <c r="B95" s="3">
        <v>44919.246527777781</v>
      </c>
      <c r="C95" s="2" t="s">
        <v>60</v>
      </c>
      <c r="D95" s="12">
        <v>580065.085692722</v>
      </c>
      <c r="E95" s="12">
        <v>110311.99018895801</v>
      </c>
      <c r="F95" s="12">
        <v>469753.09550376399</v>
      </c>
      <c r="G95" s="21">
        <f t="shared" si="3"/>
        <v>0.19017174608470333</v>
      </c>
      <c r="H95" s="6">
        <v>580065.085692722</v>
      </c>
      <c r="I95" s="6">
        <v>43326.117700000003</v>
      </c>
      <c r="J95" s="6">
        <f t="shared" si="4"/>
        <v>536738.96799272206</v>
      </c>
      <c r="K95" s="13">
        <f t="shared" si="5"/>
        <v>66985.872488958063</v>
      </c>
    </row>
    <row r="96" spans="1:11" x14ac:dyDescent="0.25">
      <c r="A96" s="3">
        <v>44919.246527777781</v>
      </c>
      <c r="B96" s="3">
        <v>44919.25</v>
      </c>
      <c r="C96" s="2" t="s">
        <v>60</v>
      </c>
      <c r="D96" s="12">
        <v>579901.21135535196</v>
      </c>
      <c r="E96" s="12">
        <v>110195.595927562</v>
      </c>
      <c r="F96" s="12">
        <v>469705.61542778998</v>
      </c>
      <c r="G96" s="21">
        <f t="shared" si="3"/>
        <v>0.19002477278847468</v>
      </c>
      <c r="H96" s="6">
        <v>579901.21135535196</v>
      </c>
      <c r="I96" s="6">
        <v>43228.782400000004</v>
      </c>
      <c r="J96" s="6">
        <f t="shared" si="4"/>
        <v>536672.42895535193</v>
      </c>
      <c r="K96" s="13">
        <f t="shared" si="5"/>
        <v>66966.813527561957</v>
      </c>
    </row>
    <row r="97" spans="1:11" x14ac:dyDescent="0.25">
      <c r="A97" s="3">
        <v>44919.25</v>
      </c>
      <c r="B97" s="3">
        <v>44919.253472222219</v>
      </c>
      <c r="C97" s="2" t="s">
        <v>60</v>
      </c>
      <c r="D97" s="12">
        <v>571049.11553430301</v>
      </c>
      <c r="E97" s="12">
        <v>109141.833144157</v>
      </c>
      <c r="F97" s="12">
        <v>461907.28239014599</v>
      </c>
      <c r="G97" s="21">
        <f t="shared" si="3"/>
        <v>0.19112512422340114</v>
      </c>
      <c r="H97" s="6">
        <v>571049.11553430301</v>
      </c>
      <c r="I97" s="6">
        <v>43198.971799999999</v>
      </c>
      <c r="J97" s="6">
        <f t="shared" si="4"/>
        <v>527850.14373430307</v>
      </c>
      <c r="K97" s="13">
        <f t="shared" si="5"/>
        <v>65942.861344157078</v>
      </c>
    </row>
    <row r="98" spans="1:11" x14ac:dyDescent="0.25">
      <c r="A98" s="3">
        <v>44919.253472222219</v>
      </c>
      <c r="B98" s="3">
        <v>44919.256944444445</v>
      </c>
      <c r="C98" s="2" t="s">
        <v>60</v>
      </c>
      <c r="D98" s="12">
        <v>571045.40277163906</v>
      </c>
      <c r="E98" s="12">
        <v>109077.902351406</v>
      </c>
      <c r="F98" s="12">
        <v>461967.50042023306</v>
      </c>
      <c r="G98" s="21">
        <f t="shared" si="3"/>
        <v>0.19101441290304236</v>
      </c>
      <c r="H98" s="6">
        <v>571045.40277163906</v>
      </c>
      <c r="I98" s="6">
        <v>43135.870699999999</v>
      </c>
      <c r="J98" s="6">
        <f t="shared" si="4"/>
        <v>527909.53207163909</v>
      </c>
      <c r="K98" s="13">
        <f t="shared" si="5"/>
        <v>65942.031651406025</v>
      </c>
    </row>
    <row r="99" spans="1:11" x14ac:dyDescent="0.25">
      <c r="A99" s="3">
        <v>44919.256944444445</v>
      </c>
      <c r="B99" s="3">
        <v>44919.260416666664</v>
      </c>
      <c r="C99" s="2" t="s">
        <v>60</v>
      </c>
      <c r="D99" s="12">
        <v>570733.62471610098</v>
      </c>
      <c r="E99" s="12">
        <v>109032.838809871</v>
      </c>
      <c r="F99" s="12">
        <v>461700.78590622998</v>
      </c>
      <c r="G99" s="21">
        <f t="shared" si="3"/>
        <v>0.19103980226170661</v>
      </c>
      <c r="H99" s="6">
        <v>570733.62471610098</v>
      </c>
      <c r="I99" s="6">
        <v>43126.452900000004</v>
      </c>
      <c r="J99" s="6">
        <f t="shared" si="4"/>
        <v>527607.17181610095</v>
      </c>
      <c r="K99" s="13">
        <f t="shared" si="5"/>
        <v>65906.385909870965</v>
      </c>
    </row>
    <row r="100" spans="1:11" x14ac:dyDescent="0.25">
      <c r="A100" s="3">
        <v>44919.260416666664</v>
      </c>
      <c r="B100" s="3">
        <v>44919.263888888891</v>
      </c>
      <c r="C100" s="2" t="s">
        <v>60</v>
      </c>
      <c r="D100" s="12">
        <v>579474.50069413602</v>
      </c>
      <c r="E100" s="12">
        <v>110370.389126954</v>
      </c>
      <c r="F100" s="12">
        <v>469104.111567182</v>
      </c>
      <c r="G100" s="21">
        <f t="shared" si="3"/>
        <v>0.19046634320361716</v>
      </c>
      <c r="H100" s="6">
        <v>579474.50069413602</v>
      </c>
      <c r="I100" s="6">
        <v>43454.822400000005</v>
      </c>
      <c r="J100" s="6">
        <f t="shared" si="4"/>
        <v>536019.67829413596</v>
      </c>
      <c r="K100" s="13">
        <f t="shared" si="5"/>
        <v>66915.566726953955</v>
      </c>
    </row>
    <row r="101" spans="1:11" x14ac:dyDescent="0.25">
      <c r="A101" s="3">
        <v>44919.263888888891</v>
      </c>
      <c r="B101" s="3">
        <v>44919.267361111109</v>
      </c>
      <c r="C101" s="2" t="s">
        <v>60</v>
      </c>
      <c r="D101" s="12">
        <v>597323.33092464996</v>
      </c>
      <c r="E101" s="12">
        <v>112785.430042804</v>
      </c>
      <c r="F101" s="12">
        <v>484537.90088184597</v>
      </c>
      <c r="G101" s="21">
        <f t="shared" si="3"/>
        <v>0.1888180558228211</v>
      </c>
      <c r="H101" s="6">
        <v>597323.33092464996</v>
      </c>
      <c r="I101" s="6">
        <v>43809.814100000003</v>
      </c>
      <c r="J101" s="6">
        <f t="shared" si="4"/>
        <v>553513.51682465</v>
      </c>
      <c r="K101" s="13">
        <f t="shared" si="5"/>
        <v>68975.615942804026</v>
      </c>
    </row>
    <row r="102" spans="1:11" x14ac:dyDescent="0.25">
      <c r="A102" s="3">
        <v>44919.267361111109</v>
      </c>
      <c r="B102" s="3">
        <v>44919.270833333336</v>
      </c>
      <c r="C102" s="2" t="s">
        <v>60</v>
      </c>
      <c r="D102" s="12">
        <v>597275.07967073703</v>
      </c>
      <c r="E102" s="12">
        <v>112851.97672904401</v>
      </c>
      <c r="F102" s="12">
        <v>484423.10294169304</v>
      </c>
      <c r="G102" s="21">
        <f t="shared" si="3"/>
        <v>0.18894472676016638</v>
      </c>
      <c r="H102" s="6">
        <v>597275.07967073703</v>
      </c>
      <c r="I102" s="6">
        <v>43881.852599999998</v>
      </c>
      <c r="J102" s="6">
        <f t="shared" si="4"/>
        <v>553393.22707073705</v>
      </c>
      <c r="K102" s="13">
        <f t="shared" si="5"/>
        <v>68970.124129044008</v>
      </c>
    </row>
    <row r="103" spans="1:11" x14ac:dyDescent="0.25">
      <c r="A103" s="3">
        <v>44919.270833333336</v>
      </c>
      <c r="B103" s="3">
        <v>44919.274305555555</v>
      </c>
      <c r="C103" s="2" t="s">
        <v>60</v>
      </c>
      <c r="D103" s="12">
        <v>597919.84759522101</v>
      </c>
      <c r="E103" s="12">
        <v>113155.784283564</v>
      </c>
      <c r="F103" s="12">
        <v>484764.063311657</v>
      </c>
      <c r="G103" s="21">
        <f t="shared" si="3"/>
        <v>0.18924908537267365</v>
      </c>
      <c r="H103" s="6">
        <v>597919.84759522101</v>
      </c>
      <c r="I103" s="6">
        <v>44110.953399999999</v>
      </c>
      <c r="J103" s="6">
        <f t="shared" si="4"/>
        <v>553808.89419522102</v>
      </c>
      <c r="K103" s="13">
        <f t="shared" si="5"/>
        <v>69044.83088356402</v>
      </c>
    </row>
    <row r="104" spans="1:11" x14ac:dyDescent="0.25">
      <c r="A104" s="3">
        <v>44919.274305555555</v>
      </c>
      <c r="B104" s="3">
        <v>44919.277777777781</v>
      </c>
      <c r="C104" s="2" t="s">
        <v>60</v>
      </c>
      <c r="D104" s="12">
        <v>584345.94001128897</v>
      </c>
      <c r="E104" s="12">
        <v>111466.445728241</v>
      </c>
      <c r="F104" s="12">
        <v>472879.49428304797</v>
      </c>
      <c r="G104" s="21">
        <f t="shared" si="3"/>
        <v>0.19075420584951369</v>
      </c>
      <c r="H104" s="6">
        <v>584345.94001128897</v>
      </c>
      <c r="I104" s="6">
        <v>43988.719300000004</v>
      </c>
      <c r="J104" s="6">
        <f t="shared" si="4"/>
        <v>540357.22071128897</v>
      </c>
      <c r="K104" s="13">
        <f t="shared" si="5"/>
        <v>67477.726428241003</v>
      </c>
    </row>
    <row r="105" spans="1:11" x14ac:dyDescent="0.25">
      <c r="A105" s="3">
        <v>44919.277777777781</v>
      </c>
      <c r="B105" s="3">
        <v>44919.28125</v>
      </c>
      <c r="C105" s="2" t="s">
        <v>60</v>
      </c>
      <c r="D105" s="12">
        <v>581510.64651881205</v>
      </c>
      <c r="E105" s="12">
        <v>111146.048058785</v>
      </c>
      <c r="F105" s="12">
        <v>470364.59846002702</v>
      </c>
      <c r="G105" s="21">
        <f t="shared" si="3"/>
        <v>0.1911332986320301</v>
      </c>
      <c r="H105" s="6">
        <v>581510.64651881205</v>
      </c>
      <c r="I105" s="6">
        <v>43995.555200000003</v>
      </c>
      <c r="J105" s="6">
        <f t="shared" si="4"/>
        <v>537515.09131881199</v>
      </c>
      <c r="K105" s="13">
        <f t="shared" si="5"/>
        <v>67150.492858784972</v>
      </c>
    </row>
    <row r="106" spans="1:11" x14ac:dyDescent="0.25">
      <c r="A106" s="3">
        <v>44919.28125</v>
      </c>
      <c r="B106" s="3">
        <v>44919.284722222219</v>
      </c>
      <c r="C106" s="2" t="s">
        <v>60</v>
      </c>
      <c r="D106" s="12">
        <v>580130.96920468495</v>
      </c>
      <c r="E106" s="12">
        <v>111071.61575497501</v>
      </c>
      <c r="F106" s="12">
        <v>469059.35344970995</v>
      </c>
      <c r="G106" s="21">
        <f t="shared" si="3"/>
        <v>0.19145955249940486</v>
      </c>
      <c r="H106" s="6">
        <v>580130.96920468495</v>
      </c>
      <c r="I106" s="6">
        <v>44080.673600000002</v>
      </c>
      <c r="J106" s="6">
        <f t="shared" si="4"/>
        <v>536050.29560468497</v>
      </c>
      <c r="K106" s="13">
        <f t="shared" si="5"/>
        <v>66990.942154975026</v>
      </c>
    </row>
    <row r="107" spans="1:11" x14ac:dyDescent="0.25">
      <c r="A107" s="3">
        <v>44919.284722222219</v>
      </c>
      <c r="B107" s="3">
        <v>44919.288194444445</v>
      </c>
      <c r="C107" s="2" t="s">
        <v>60</v>
      </c>
      <c r="D107" s="12">
        <v>576742.96588150703</v>
      </c>
      <c r="E107" s="12">
        <v>110574.566025327</v>
      </c>
      <c r="F107" s="12">
        <v>466168.39985618001</v>
      </c>
      <c r="G107" s="21">
        <f t="shared" si="3"/>
        <v>0.19172243541162626</v>
      </c>
      <c r="H107" s="6">
        <v>576742.96588150703</v>
      </c>
      <c r="I107" s="6">
        <v>43974.991800000003</v>
      </c>
      <c r="J107" s="6">
        <f t="shared" si="4"/>
        <v>532767.97408150707</v>
      </c>
      <c r="K107" s="13">
        <f t="shared" si="5"/>
        <v>66599.574225327058</v>
      </c>
    </row>
    <row r="108" spans="1:11" x14ac:dyDescent="0.25">
      <c r="A108" s="3">
        <v>44919.288194444445</v>
      </c>
      <c r="B108" s="3">
        <v>44919.291666666664</v>
      </c>
      <c r="C108" s="2" t="s">
        <v>60</v>
      </c>
      <c r="D108" s="12">
        <v>573461.42523810698</v>
      </c>
      <c r="E108" s="12">
        <v>110100.079034189</v>
      </c>
      <c r="F108" s="12">
        <v>463361.34620391799</v>
      </c>
      <c r="G108" s="21">
        <f t="shared" si="3"/>
        <v>0.1919921274364258</v>
      </c>
      <c r="H108" s="6">
        <v>573461.42523810698</v>
      </c>
      <c r="I108" s="6">
        <v>43879.301599999999</v>
      </c>
      <c r="J108" s="6">
        <f t="shared" si="4"/>
        <v>529582.12363810698</v>
      </c>
      <c r="K108" s="13">
        <f t="shared" si="5"/>
        <v>66220.777434188989</v>
      </c>
    </row>
    <row r="109" spans="1:11" x14ac:dyDescent="0.25">
      <c r="A109" s="3">
        <v>44919.291666666664</v>
      </c>
      <c r="B109" s="3">
        <v>44919.295138888891</v>
      </c>
      <c r="C109" s="2" t="s">
        <v>60</v>
      </c>
      <c r="D109" s="12">
        <v>584441.99857528205</v>
      </c>
      <c r="E109" s="12">
        <v>112611.138619868</v>
      </c>
      <c r="F109" s="12">
        <v>471830.85995541408</v>
      </c>
      <c r="G109" s="21">
        <f t="shared" si="3"/>
        <v>0.19268146179498519</v>
      </c>
      <c r="H109" s="6">
        <v>584441.99857528205</v>
      </c>
      <c r="I109" s="6">
        <v>45118.625999999997</v>
      </c>
      <c r="J109" s="6">
        <f t="shared" si="4"/>
        <v>539323.372575282</v>
      </c>
      <c r="K109" s="13">
        <f t="shared" si="5"/>
        <v>67492.512619867921</v>
      </c>
    </row>
    <row r="110" spans="1:11" x14ac:dyDescent="0.25">
      <c r="A110" s="3">
        <v>44919.295138888891</v>
      </c>
      <c r="B110" s="3">
        <v>44919.298611111109</v>
      </c>
      <c r="C110" s="2" t="s">
        <v>60</v>
      </c>
      <c r="D110" s="12">
        <v>588471.19100000698</v>
      </c>
      <c r="E110" s="12">
        <v>113519.44006937</v>
      </c>
      <c r="F110" s="12">
        <v>474951.750930637</v>
      </c>
      <c r="G110" s="21">
        <f t="shared" si="3"/>
        <v>0.19290568817219916</v>
      </c>
      <c r="H110" s="6">
        <v>588471.19100000698</v>
      </c>
      <c r="I110" s="6">
        <v>45560.313600000001</v>
      </c>
      <c r="J110" s="6">
        <f t="shared" si="4"/>
        <v>542910.87740000698</v>
      </c>
      <c r="K110" s="13">
        <f t="shared" si="5"/>
        <v>67959.126469369978</v>
      </c>
    </row>
    <row r="111" spans="1:11" x14ac:dyDescent="0.25">
      <c r="A111" s="3">
        <v>44919.298611111109</v>
      </c>
      <c r="B111" s="3">
        <v>44919.302083333336</v>
      </c>
      <c r="C111" s="2" t="s">
        <v>60</v>
      </c>
      <c r="D111" s="12">
        <v>599652.181799641</v>
      </c>
      <c r="E111" s="12">
        <v>113827.90868619</v>
      </c>
      <c r="F111" s="12">
        <v>485824.27311345097</v>
      </c>
      <c r="G111" s="21">
        <f t="shared" si="3"/>
        <v>0.18982322109556302</v>
      </c>
      <c r="H111" s="6">
        <v>599652.181799641</v>
      </c>
      <c r="I111" s="6">
        <v>44582.592499999999</v>
      </c>
      <c r="J111" s="6">
        <f t="shared" si="4"/>
        <v>555069.58929964097</v>
      </c>
      <c r="K111" s="13">
        <f t="shared" si="5"/>
        <v>69245.316186190001</v>
      </c>
    </row>
    <row r="112" spans="1:11" x14ac:dyDescent="0.25">
      <c r="A112" s="3">
        <v>44919.302083333336</v>
      </c>
      <c r="B112" s="3">
        <v>44919.305555555555</v>
      </c>
      <c r="C112" s="2" t="s">
        <v>60</v>
      </c>
      <c r="D112" s="12">
        <v>600901.97125910199</v>
      </c>
      <c r="E112" s="12">
        <v>114118.57563431399</v>
      </c>
      <c r="F112" s="12">
        <v>486783.39562478801</v>
      </c>
      <c r="G112" s="21">
        <f t="shared" si="3"/>
        <v>0.18991213391294964</v>
      </c>
      <c r="H112" s="6">
        <v>600901.97125910199</v>
      </c>
      <c r="I112" s="6">
        <v>44728.870799999997</v>
      </c>
      <c r="J112" s="6">
        <f t="shared" si="4"/>
        <v>556173.10045910196</v>
      </c>
      <c r="K112" s="13">
        <f t="shared" si="5"/>
        <v>69389.704834313947</v>
      </c>
    </row>
    <row r="113" spans="1:11" x14ac:dyDescent="0.25">
      <c r="A113" s="3">
        <v>44919.305555555555</v>
      </c>
      <c r="B113" s="3">
        <v>44919.309027777781</v>
      </c>
      <c r="C113" s="2" t="s">
        <v>60</v>
      </c>
      <c r="D113" s="12">
        <v>600617.54318366596</v>
      </c>
      <c r="E113" s="12">
        <v>114123.61437469799</v>
      </c>
      <c r="F113" s="12">
        <v>486493.92880896793</v>
      </c>
      <c r="G113" s="21">
        <f t="shared" si="3"/>
        <v>0.19001045785270967</v>
      </c>
      <c r="H113" s="6">
        <v>600617.54318366596</v>
      </c>
      <c r="I113" s="6">
        <v>44766.6558</v>
      </c>
      <c r="J113" s="6">
        <f t="shared" si="4"/>
        <v>555850.88738366601</v>
      </c>
      <c r="K113" s="13">
        <f t="shared" si="5"/>
        <v>69356.958574698074</v>
      </c>
    </row>
    <row r="114" spans="1:11" x14ac:dyDescent="0.25">
      <c r="A114" s="3">
        <v>44919.309027777781</v>
      </c>
      <c r="B114" s="3">
        <v>44919.3125</v>
      </c>
      <c r="C114" s="2" t="s">
        <v>60</v>
      </c>
      <c r="D114" s="12">
        <v>601918.02053892997</v>
      </c>
      <c r="E114" s="12">
        <v>114314.418251268</v>
      </c>
      <c r="F114" s="12">
        <v>487603.60228766198</v>
      </c>
      <c r="G114" s="21">
        <f t="shared" si="3"/>
        <v>0.18991692282101152</v>
      </c>
      <c r="H114" s="6">
        <v>601918.02053892997</v>
      </c>
      <c r="I114" s="6">
        <v>44807.283900000002</v>
      </c>
      <c r="J114" s="6">
        <f t="shared" si="4"/>
        <v>557110.73663892993</v>
      </c>
      <c r="K114" s="13">
        <f t="shared" si="5"/>
        <v>69507.134351267945</v>
      </c>
    </row>
    <row r="115" spans="1:11" x14ac:dyDescent="0.25">
      <c r="A115" s="3">
        <v>44919.3125</v>
      </c>
      <c r="B115" s="3">
        <v>44919.315972222219</v>
      </c>
      <c r="C115" s="2" t="s">
        <v>60</v>
      </c>
      <c r="D115" s="12">
        <v>603700.01367404906</v>
      </c>
      <c r="E115" s="12">
        <v>114569.369328698</v>
      </c>
      <c r="F115" s="12">
        <v>489130.64434535103</v>
      </c>
      <c r="G115" s="21">
        <f t="shared" si="3"/>
        <v>0.18977864292472341</v>
      </c>
      <c r="H115" s="6">
        <v>603700.01367404906</v>
      </c>
      <c r="I115" s="6">
        <v>44856.539399999994</v>
      </c>
      <c r="J115" s="6">
        <f t="shared" si="4"/>
        <v>558843.47427404905</v>
      </c>
      <c r="K115" s="13">
        <f t="shared" si="5"/>
        <v>69712.829928698018</v>
      </c>
    </row>
    <row r="116" spans="1:11" x14ac:dyDescent="0.25">
      <c r="A116" s="3">
        <v>44919.315972222219</v>
      </c>
      <c r="B116" s="3">
        <v>44919.319444444445</v>
      </c>
      <c r="C116" s="2" t="s">
        <v>60</v>
      </c>
      <c r="D116" s="12">
        <v>613589.13803075301</v>
      </c>
      <c r="E116" s="12">
        <v>115977.560060862</v>
      </c>
      <c r="F116" s="12">
        <v>497611.57796989102</v>
      </c>
      <c r="G116" s="21">
        <f t="shared" si="3"/>
        <v>0.18901501488940833</v>
      </c>
      <c r="H116" s="6">
        <v>613589.13803075301</v>
      </c>
      <c r="I116" s="6">
        <v>45123.191500000001</v>
      </c>
      <c r="J116" s="6">
        <f t="shared" si="4"/>
        <v>568465.94653075305</v>
      </c>
      <c r="K116" s="13">
        <f t="shared" si="5"/>
        <v>70854.368560862029</v>
      </c>
    </row>
    <row r="117" spans="1:11" x14ac:dyDescent="0.25">
      <c r="A117" s="3">
        <v>44919.319444444445</v>
      </c>
      <c r="B117" s="3">
        <v>44919.322916666664</v>
      </c>
      <c r="C117" s="2" t="s">
        <v>60</v>
      </c>
      <c r="D117" s="12">
        <v>608831.51339205203</v>
      </c>
      <c r="E117" s="12">
        <v>115220.06869782</v>
      </c>
      <c r="F117" s="12">
        <v>493611.44469423202</v>
      </c>
      <c r="G117" s="21">
        <f t="shared" si="3"/>
        <v>0.18924787262715981</v>
      </c>
      <c r="H117" s="6">
        <v>608831.51339205203</v>
      </c>
      <c r="I117" s="6">
        <v>44915.3891</v>
      </c>
      <c r="J117" s="6">
        <f t="shared" si="4"/>
        <v>563916.124292052</v>
      </c>
      <c r="K117" s="13">
        <f t="shared" si="5"/>
        <v>70304.679597819981</v>
      </c>
    </row>
    <row r="118" spans="1:11" x14ac:dyDescent="0.25">
      <c r="A118" s="3">
        <v>44919.322916666664</v>
      </c>
      <c r="B118" s="3">
        <v>44919.326388888891</v>
      </c>
      <c r="C118" s="2" t="s">
        <v>60</v>
      </c>
      <c r="D118" s="12">
        <v>614992.29848384601</v>
      </c>
      <c r="E118" s="12">
        <v>116150.782371526</v>
      </c>
      <c r="F118" s="12">
        <v>498841.51611232001</v>
      </c>
      <c r="G118" s="21">
        <f t="shared" si="3"/>
        <v>0.18886542588886895</v>
      </c>
      <c r="H118" s="6">
        <v>614992.29848384601</v>
      </c>
      <c r="I118" s="6">
        <v>45135.305099999998</v>
      </c>
      <c r="J118" s="6">
        <f t="shared" si="4"/>
        <v>569856.99338384601</v>
      </c>
      <c r="K118" s="13">
        <f t="shared" si="5"/>
        <v>71015.477271526004</v>
      </c>
    </row>
    <row r="119" spans="1:11" x14ac:dyDescent="0.25">
      <c r="A119" s="3">
        <v>44919.326388888891</v>
      </c>
      <c r="B119" s="3">
        <v>44919.329861111109</v>
      </c>
      <c r="C119" s="2" t="s">
        <v>60</v>
      </c>
      <c r="D119" s="12">
        <v>609518.62023843604</v>
      </c>
      <c r="E119" s="12">
        <v>115462.30071938501</v>
      </c>
      <c r="F119" s="12">
        <v>494056.319519051</v>
      </c>
      <c r="G119" s="21">
        <f t="shared" si="3"/>
        <v>0.18943194987909903</v>
      </c>
      <c r="H119" s="6">
        <v>609518.62023843604</v>
      </c>
      <c r="I119" s="6">
        <v>45078.827900000004</v>
      </c>
      <c r="J119" s="6">
        <f t="shared" si="4"/>
        <v>564439.792338436</v>
      </c>
      <c r="K119" s="13">
        <f t="shared" si="5"/>
        <v>70383.472819385002</v>
      </c>
    </row>
    <row r="120" spans="1:11" x14ac:dyDescent="0.25">
      <c r="A120" s="3">
        <v>44919.329861111109</v>
      </c>
      <c r="B120" s="3">
        <v>44919.333333333336</v>
      </c>
      <c r="C120" s="2" t="s">
        <v>60</v>
      </c>
      <c r="D120" s="12">
        <v>605918.37642386404</v>
      </c>
      <c r="E120" s="12">
        <v>115117.196953872</v>
      </c>
      <c r="F120" s="12">
        <v>490801.17946999206</v>
      </c>
      <c r="G120" s="21">
        <f t="shared" si="3"/>
        <v>0.18998796113974092</v>
      </c>
      <c r="H120" s="6">
        <v>605918.37642386404</v>
      </c>
      <c r="I120" s="6">
        <v>45149.171799999996</v>
      </c>
      <c r="J120" s="6">
        <f t="shared" si="4"/>
        <v>560769.20462386403</v>
      </c>
      <c r="K120" s="13">
        <f t="shared" si="5"/>
        <v>69968.025153871975</v>
      </c>
    </row>
    <row r="121" spans="1:11" x14ac:dyDescent="0.25">
      <c r="A121" s="3">
        <v>44919.333333333336</v>
      </c>
      <c r="B121" s="3">
        <v>44919.336805555555</v>
      </c>
      <c r="C121" s="2" t="s">
        <v>60</v>
      </c>
      <c r="D121" s="12">
        <v>597350.34977280605</v>
      </c>
      <c r="E121" s="12">
        <v>113737.457408534</v>
      </c>
      <c r="F121" s="12">
        <v>483612.89236427203</v>
      </c>
      <c r="G121" s="21">
        <f t="shared" si="3"/>
        <v>0.19040326577492164</v>
      </c>
      <c r="H121" s="6">
        <v>597350.34977280605</v>
      </c>
      <c r="I121" s="6">
        <v>44758.635399999999</v>
      </c>
      <c r="J121" s="6">
        <f t="shared" si="4"/>
        <v>552591.71437280602</v>
      </c>
      <c r="K121" s="13">
        <f t="shared" si="5"/>
        <v>68978.822008533985</v>
      </c>
    </row>
    <row r="122" spans="1:11" x14ac:dyDescent="0.25">
      <c r="A122" s="3">
        <v>44919.336805555555</v>
      </c>
      <c r="B122" s="3">
        <v>44919.340277777781</v>
      </c>
      <c r="C122" s="2" t="s">
        <v>60</v>
      </c>
      <c r="D122" s="12">
        <v>594542.44884553901</v>
      </c>
      <c r="E122" s="12">
        <v>112884.928135776</v>
      </c>
      <c r="F122" s="12">
        <v>481657.52070976299</v>
      </c>
      <c r="G122" s="21">
        <f t="shared" si="3"/>
        <v>0.18986857600323051</v>
      </c>
      <c r="H122" s="6">
        <v>594542.44884553901</v>
      </c>
      <c r="I122" s="6">
        <v>44232.095399999998</v>
      </c>
      <c r="J122" s="6">
        <f t="shared" si="4"/>
        <v>550310.35344553902</v>
      </c>
      <c r="K122" s="13">
        <f t="shared" si="5"/>
        <v>68652.832735776028</v>
      </c>
    </row>
    <row r="123" spans="1:11" x14ac:dyDescent="0.25">
      <c r="A123" s="3">
        <v>44919.340277777781</v>
      </c>
      <c r="B123" s="3">
        <v>44919.34375</v>
      </c>
      <c r="C123" s="2" t="s">
        <v>60</v>
      </c>
      <c r="D123" s="12">
        <v>593719.08623372903</v>
      </c>
      <c r="E123" s="12">
        <v>112813.207033121</v>
      </c>
      <c r="F123" s="12">
        <v>480905.879200608</v>
      </c>
      <c r="G123" s="21">
        <f t="shared" si="3"/>
        <v>0.19001108377491152</v>
      </c>
      <c r="H123" s="6">
        <v>593719.08623372903</v>
      </c>
      <c r="I123" s="6">
        <v>44255.4136</v>
      </c>
      <c r="J123" s="6">
        <f t="shared" si="4"/>
        <v>549463.67263372906</v>
      </c>
      <c r="K123" s="13">
        <f t="shared" si="5"/>
        <v>68557.793433121056</v>
      </c>
    </row>
    <row r="124" spans="1:11" x14ac:dyDescent="0.25">
      <c r="A124" s="3">
        <v>44919.34375</v>
      </c>
      <c r="B124" s="3">
        <v>44919.347222222219</v>
      </c>
      <c r="C124" s="2" t="s">
        <v>60</v>
      </c>
      <c r="D124" s="12">
        <v>595977.54415724101</v>
      </c>
      <c r="E124" s="12">
        <v>113126.71587266</v>
      </c>
      <c r="F124" s="12">
        <v>482850.82828458102</v>
      </c>
      <c r="G124" s="21">
        <f t="shared" si="3"/>
        <v>0.18981707781059109</v>
      </c>
      <c r="H124" s="6">
        <v>595977.54415724101</v>
      </c>
      <c r="I124" s="6">
        <v>44308.206899999997</v>
      </c>
      <c r="J124" s="6">
        <f t="shared" si="4"/>
        <v>551669.33725724102</v>
      </c>
      <c r="K124" s="13">
        <f t="shared" si="5"/>
        <v>68818.508972659998</v>
      </c>
    </row>
    <row r="125" spans="1:11" x14ac:dyDescent="0.25">
      <c r="A125" s="3">
        <v>44919.347222222219</v>
      </c>
      <c r="B125" s="3">
        <v>44919.350694444445</v>
      </c>
      <c r="C125" s="2" t="s">
        <v>60</v>
      </c>
      <c r="D125" s="12">
        <v>596624.35512513202</v>
      </c>
      <c r="E125" s="12">
        <v>113379.06771636799</v>
      </c>
      <c r="F125" s="12">
        <v>483245.28740876401</v>
      </c>
      <c r="G125" s="21">
        <f t="shared" si="3"/>
        <v>0.19003425981929387</v>
      </c>
      <c r="H125" s="6">
        <v>596624.35512513202</v>
      </c>
      <c r="I125" s="6">
        <v>44485.683900000004</v>
      </c>
      <c r="J125" s="6">
        <f t="shared" si="4"/>
        <v>552138.67122513195</v>
      </c>
      <c r="K125" s="13">
        <f t="shared" si="5"/>
        <v>68893.383816367947</v>
      </c>
    </row>
    <row r="126" spans="1:11" x14ac:dyDescent="0.25">
      <c r="A126" s="3">
        <v>44919.350694444445</v>
      </c>
      <c r="B126" s="3">
        <v>44919.354166666664</v>
      </c>
      <c r="C126" s="2" t="s">
        <v>60</v>
      </c>
      <c r="D126" s="12">
        <v>597737.61786483997</v>
      </c>
      <c r="E126" s="12">
        <v>113699.853712358</v>
      </c>
      <c r="F126" s="12">
        <v>484037.76415248198</v>
      </c>
      <c r="G126" s="21">
        <f t="shared" si="3"/>
        <v>0.19021699540762002</v>
      </c>
      <c r="H126" s="6">
        <v>597737.61786483997</v>
      </c>
      <c r="I126" s="6">
        <v>44677.782499999994</v>
      </c>
      <c r="J126" s="6">
        <f t="shared" si="4"/>
        <v>553059.83536483999</v>
      </c>
      <c r="K126" s="13">
        <f t="shared" si="5"/>
        <v>69022.071212358016</v>
      </c>
    </row>
    <row r="127" spans="1:11" x14ac:dyDescent="0.25">
      <c r="A127" s="3">
        <v>44919.354166666664</v>
      </c>
      <c r="B127" s="3">
        <v>44919.357638888891</v>
      </c>
      <c r="C127" s="2" t="s">
        <v>60</v>
      </c>
      <c r="D127" s="12">
        <v>597404.50815024995</v>
      </c>
      <c r="E127" s="12">
        <v>113811.610867895</v>
      </c>
      <c r="F127" s="12">
        <v>483592.89728235494</v>
      </c>
      <c r="G127" s="21">
        <f t="shared" si="3"/>
        <v>0.19051013059859745</v>
      </c>
      <c r="H127" s="6">
        <v>597404.50815024995</v>
      </c>
      <c r="I127" s="6">
        <v>44827.736199999999</v>
      </c>
      <c r="J127" s="6">
        <f t="shared" si="4"/>
        <v>552576.77195024991</v>
      </c>
      <c r="K127" s="13">
        <f t="shared" si="5"/>
        <v>68983.874667894968</v>
      </c>
    </row>
    <row r="128" spans="1:11" x14ac:dyDescent="0.25">
      <c r="A128" s="3">
        <v>44919.357638888891</v>
      </c>
      <c r="B128" s="3">
        <v>44919.361111111109</v>
      </c>
      <c r="C128" s="2" t="s">
        <v>60</v>
      </c>
      <c r="D128" s="12">
        <v>596053.44703255396</v>
      </c>
      <c r="E128" s="12">
        <v>113692.04398099</v>
      </c>
      <c r="F128" s="12">
        <v>482361.40305156395</v>
      </c>
      <c r="G128" s="21">
        <f t="shared" si="3"/>
        <v>0.19074135808962214</v>
      </c>
      <c r="H128" s="6">
        <v>596053.44703255396</v>
      </c>
      <c r="I128" s="6">
        <v>44864.161999999997</v>
      </c>
      <c r="J128" s="6">
        <f t="shared" si="4"/>
        <v>551189.28503255395</v>
      </c>
      <c r="K128" s="13">
        <f t="shared" si="5"/>
        <v>68827.881980990001</v>
      </c>
    </row>
    <row r="129" spans="1:11" x14ac:dyDescent="0.25">
      <c r="A129" s="3">
        <v>44919.361111111109</v>
      </c>
      <c r="B129" s="3">
        <v>44919.364583333336</v>
      </c>
      <c r="C129" s="2" t="s">
        <v>60</v>
      </c>
      <c r="D129" s="12">
        <v>593879.72275723098</v>
      </c>
      <c r="E129" s="12">
        <v>113503.961115967</v>
      </c>
      <c r="F129" s="12">
        <v>480375.76164126396</v>
      </c>
      <c r="G129" s="21">
        <f t="shared" si="3"/>
        <v>0.19112280949583069</v>
      </c>
      <c r="H129" s="6">
        <v>593879.72275723098</v>
      </c>
      <c r="I129" s="6">
        <v>44926.958400000003</v>
      </c>
      <c r="J129" s="6">
        <f t="shared" si="4"/>
        <v>548952.76435723098</v>
      </c>
      <c r="K129" s="13">
        <f t="shared" si="5"/>
        <v>68577.002715967014</v>
      </c>
    </row>
    <row r="130" spans="1:11" x14ac:dyDescent="0.25">
      <c r="A130" s="3">
        <v>44919.364583333336</v>
      </c>
      <c r="B130" s="3">
        <v>44919.368055555555</v>
      </c>
      <c r="C130" s="2" t="s">
        <v>60</v>
      </c>
      <c r="D130" s="12">
        <v>590918.85829490202</v>
      </c>
      <c r="E130" s="12">
        <v>112863.56420577</v>
      </c>
      <c r="F130" s="12">
        <v>478055.29408913199</v>
      </c>
      <c r="G130" s="21">
        <f t="shared" si="3"/>
        <v>0.19099672082126154</v>
      </c>
      <c r="H130" s="6">
        <v>590918.85829490202</v>
      </c>
      <c r="I130" s="6">
        <v>44628.568899999998</v>
      </c>
      <c r="J130" s="6">
        <f t="shared" si="4"/>
        <v>546290.28939490207</v>
      </c>
      <c r="K130" s="13">
        <f t="shared" si="5"/>
        <v>68234.995305770077</v>
      </c>
    </row>
    <row r="131" spans="1:11" x14ac:dyDescent="0.25">
      <c r="A131" s="3">
        <v>44919.368055555555</v>
      </c>
      <c r="B131" s="3">
        <v>44919.371527777781</v>
      </c>
      <c r="C131" s="2" t="s">
        <v>60</v>
      </c>
      <c r="D131" s="12">
        <v>592347.98598503205</v>
      </c>
      <c r="E131" s="12">
        <v>113354.229714929</v>
      </c>
      <c r="F131" s="12">
        <v>478993.75627010304</v>
      </c>
      <c r="G131" s="21">
        <f t="shared" si="3"/>
        <v>0.19136425276508551</v>
      </c>
      <c r="H131" s="6">
        <v>592347.98598503205</v>
      </c>
      <c r="I131" s="6">
        <v>44953.9375</v>
      </c>
      <c r="J131" s="6">
        <f t="shared" si="4"/>
        <v>547394.04848503205</v>
      </c>
      <c r="K131" s="13">
        <f t="shared" si="5"/>
        <v>68400.29221492901</v>
      </c>
    </row>
    <row r="132" spans="1:11" x14ac:dyDescent="0.25">
      <c r="A132" s="3">
        <v>44919.371527777781</v>
      </c>
      <c r="B132" s="3">
        <v>44919.375</v>
      </c>
      <c r="C132" s="2" t="s">
        <v>60</v>
      </c>
      <c r="D132" s="12">
        <v>589896.98346459097</v>
      </c>
      <c r="E132" s="12">
        <v>113202.28715762201</v>
      </c>
      <c r="F132" s="12">
        <v>476694.69630696898</v>
      </c>
      <c r="G132" s="21">
        <f t="shared" si="3"/>
        <v>0.19190179019523171</v>
      </c>
      <c r="H132" s="6">
        <v>589896.98346459097</v>
      </c>
      <c r="I132" s="6">
        <v>45084.676100000004</v>
      </c>
      <c r="J132" s="6">
        <f t="shared" si="4"/>
        <v>544812.30736459093</v>
      </c>
      <c r="K132" s="13">
        <f t="shared" si="5"/>
        <v>68117.611057621951</v>
      </c>
    </row>
    <row r="133" spans="1:11" x14ac:dyDescent="0.25">
      <c r="A133" s="3">
        <v>44919.375</v>
      </c>
      <c r="B133" s="3">
        <v>44919.378472222219</v>
      </c>
      <c r="C133" s="2" t="s">
        <v>60</v>
      </c>
      <c r="D133" s="12">
        <v>578277.35262938996</v>
      </c>
      <c r="E133" s="12">
        <v>111359.253962066</v>
      </c>
      <c r="F133" s="12">
        <v>466918.09866732394</v>
      </c>
      <c r="G133" s="21">
        <f t="shared" si="3"/>
        <v>0.19257066432866968</v>
      </c>
      <c r="H133" s="6">
        <v>578277.35262938996</v>
      </c>
      <c r="I133" s="6">
        <v>44583.334900000002</v>
      </c>
      <c r="J133" s="6">
        <f t="shared" si="4"/>
        <v>533694.01772938995</v>
      </c>
      <c r="K133" s="13">
        <f t="shared" si="5"/>
        <v>66775.919062066008</v>
      </c>
    </row>
    <row r="134" spans="1:11" x14ac:dyDescent="0.25">
      <c r="A134" s="3">
        <v>44919.378472222219</v>
      </c>
      <c r="B134" s="3">
        <v>44919.381944444445</v>
      </c>
      <c r="C134" s="2" t="s">
        <v>60</v>
      </c>
      <c r="D134" s="12">
        <v>577304.15020300297</v>
      </c>
      <c r="E134" s="12">
        <v>111390.20293292</v>
      </c>
      <c r="F134" s="12">
        <v>465913.94727008295</v>
      </c>
      <c r="G134" s="21">
        <f t="shared" si="3"/>
        <v>0.19294890378624646</v>
      </c>
      <c r="H134" s="6">
        <v>577304.15020300297</v>
      </c>
      <c r="I134" s="6">
        <v>44726.370200000005</v>
      </c>
      <c r="J134" s="6">
        <f t="shared" si="4"/>
        <v>532577.78000300296</v>
      </c>
      <c r="K134" s="13">
        <f t="shared" si="5"/>
        <v>66663.832732920011</v>
      </c>
    </row>
    <row r="135" spans="1:11" x14ac:dyDescent="0.25">
      <c r="A135" s="3">
        <v>44919.381944444445</v>
      </c>
      <c r="B135" s="3">
        <v>44919.385416666664</v>
      </c>
      <c r="C135" s="2" t="s">
        <v>60</v>
      </c>
      <c r="D135" s="12">
        <v>577470.21419370605</v>
      </c>
      <c r="E135" s="12">
        <v>111452.015103866</v>
      </c>
      <c r="F135" s="12">
        <v>466018.19908984005</v>
      </c>
      <c r="G135" s="21">
        <f t="shared" si="3"/>
        <v>0.19300045675858987</v>
      </c>
      <c r="H135" s="6">
        <v>577470.21419370605</v>
      </c>
      <c r="I135" s="6">
        <v>44768.903299999998</v>
      </c>
      <c r="J135" s="6">
        <f t="shared" si="4"/>
        <v>532701.31089370605</v>
      </c>
      <c r="K135" s="13">
        <f t="shared" si="5"/>
        <v>66683.111803865992</v>
      </c>
    </row>
    <row r="136" spans="1:11" x14ac:dyDescent="0.25">
      <c r="A136" s="3">
        <v>44919.385416666664</v>
      </c>
      <c r="B136" s="3">
        <v>44919.388888888891</v>
      </c>
      <c r="C136" s="2" t="s">
        <v>60</v>
      </c>
      <c r="D136" s="12">
        <v>567348.35041729303</v>
      </c>
      <c r="E136" s="12">
        <v>109676.66273899301</v>
      </c>
      <c r="F136" s="12">
        <v>457671.68767830002</v>
      </c>
      <c r="G136" s="21">
        <f t="shared" si="3"/>
        <v>0.19331450009209372</v>
      </c>
      <c r="H136" s="6">
        <v>567348.35041729303</v>
      </c>
      <c r="I136" s="6">
        <v>44162.5092</v>
      </c>
      <c r="J136" s="6">
        <f t="shared" si="4"/>
        <v>523185.84121729305</v>
      </c>
      <c r="K136" s="13">
        <f t="shared" si="5"/>
        <v>65514.153538993036</v>
      </c>
    </row>
    <row r="137" spans="1:11" x14ac:dyDescent="0.25">
      <c r="A137" s="3">
        <v>44919.388888888891</v>
      </c>
      <c r="B137" s="3">
        <v>44919.392361111109</v>
      </c>
      <c r="C137" s="2" t="s">
        <v>60</v>
      </c>
      <c r="D137" s="12">
        <v>555464.36080356198</v>
      </c>
      <c r="E137" s="12">
        <v>108398.210796578</v>
      </c>
      <c r="F137" s="12">
        <v>447066.15000698401</v>
      </c>
      <c r="G137" s="21">
        <f t="shared" si="3"/>
        <v>0.19514881321956251</v>
      </c>
      <c r="H137" s="6">
        <v>555464.36080356198</v>
      </c>
      <c r="I137" s="6">
        <v>44255.446100000001</v>
      </c>
      <c r="J137" s="6">
        <f t="shared" si="4"/>
        <v>511208.91470356198</v>
      </c>
      <c r="K137" s="13">
        <f t="shared" si="5"/>
        <v>64142.764696577971</v>
      </c>
    </row>
    <row r="138" spans="1:11" x14ac:dyDescent="0.25">
      <c r="A138" s="3">
        <v>44919.392361111109</v>
      </c>
      <c r="B138" s="3">
        <v>44919.395833333336</v>
      </c>
      <c r="C138" s="2" t="s">
        <v>60</v>
      </c>
      <c r="D138" s="12">
        <v>552934.61966815102</v>
      </c>
      <c r="E138" s="12">
        <v>108155.20735608001</v>
      </c>
      <c r="F138" s="12">
        <v>444779.41231207101</v>
      </c>
      <c r="G138" s="21">
        <f t="shared" si="3"/>
        <v>0.19560216255041216</v>
      </c>
      <c r="H138" s="6">
        <v>552934.61966815102</v>
      </c>
      <c r="I138" s="6">
        <v>44304.308599999997</v>
      </c>
      <c r="J138" s="6">
        <f t="shared" si="4"/>
        <v>508630.31106815103</v>
      </c>
      <c r="K138" s="13">
        <f t="shared" si="5"/>
        <v>63850.898756080016</v>
      </c>
    </row>
    <row r="139" spans="1:11" x14ac:dyDescent="0.25">
      <c r="A139" s="3">
        <v>44919.395833333336</v>
      </c>
      <c r="B139" s="3">
        <v>44919.399305555555</v>
      </c>
      <c r="C139" s="2" t="s">
        <v>60</v>
      </c>
      <c r="D139" s="12">
        <v>552216.24329111399</v>
      </c>
      <c r="E139" s="12">
        <v>108023.62039429801</v>
      </c>
      <c r="F139" s="12">
        <v>444192.622896816</v>
      </c>
      <c r="G139" s="21">
        <f t="shared" si="3"/>
        <v>0.1956183319608561</v>
      </c>
      <c r="H139" s="6">
        <v>552216.24329111399</v>
      </c>
      <c r="I139" s="6">
        <v>44255.684000000001</v>
      </c>
      <c r="J139" s="6">
        <f t="shared" si="4"/>
        <v>507960.55929111398</v>
      </c>
      <c r="K139" s="13">
        <f t="shared" si="5"/>
        <v>63767.936394297983</v>
      </c>
    </row>
    <row r="140" spans="1:11" x14ac:dyDescent="0.25">
      <c r="A140" s="3">
        <v>44919.399305555555</v>
      </c>
      <c r="B140" s="3">
        <v>44919.402777777781</v>
      </c>
      <c r="C140" s="2" t="s">
        <v>60</v>
      </c>
      <c r="D140" s="12">
        <v>563684.94699585799</v>
      </c>
      <c r="E140" s="12">
        <v>109912.562975414</v>
      </c>
      <c r="F140" s="12">
        <v>453772.38402044401</v>
      </c>
      <c r="G140" s="21">
        <f t="shared" si="3"/>
        <v>0.1949893527602426</v>
      </c>
      <c r="H140" s="6">
        <v>563684.94699585799</v>
      </c>
      <c r="I140" s="6">
        <v>44820.402999999998</v>
      </c>
      <c r="J140" s="6">
        <f t="shared" si="4"/>
        <v>518864.543995858</v>
      </c>
      <c r="K140" s="13">
        <f t="shared" si="5"/>
        <v>65092.15997541399</v>
      </c>
    </row>
    <row r="141" spans="1:11" x14ac:dyDescent="0.25">
      <c r="A141" s="3">
        <v>44919.402777777781</v>
      </c>
      <c r="B141" s="3">
        <v>44919.40625</v>
      </c>
      <c r="C141" s="2" t="s">
        <v>60</v>
      </c>
      <c r="D141" s="12">
        <v>562791.84722763998</v>
      </c>
      <c r="E141" s="12">
        <v>109725.253254718</v>
      </c>
      <c r="F141" s="12">
        <v>453066.59397292195</v>
      </c>
      <c r="G141" s="21">
        <f t="shared" ref="G141:G204" si="6">E141/D141</f>
        <v>0.19496596085254936</v>
      </c>
      <c r="H141" s="6">
        <v>562791.84722763998</v>
      </c>
      <c r="I141" s="6">
        <v>44736.302100000001</v>
      </c>
      <c r="J141" s="6">
        <f t="shared" ref="J141:J204" si="7">H141-I141</f>
        <v>518055.54512764001</v>
      </c>
      <c r="K141" s="13">
        <f t="shared" ref="K141:K204" si="8">J141-F141</f>
        <v>64988.951154718059</v>
      </c>
    </row>
    <row r="142" spans="1:11" x14ac:dyDescent="0.25">
      <c r="A142" s="3">
        <v>44919.40625</v>
      </c>
      <c r="B142" s="3">
        <v>44919.409722222219</v>
      </c>
      <c r="C142" s="2" t="s">
        <v>60</v>
      </c>
      <c r="D142" s="12">
        <v>561449.22421927901</v>
      </c>
      <c r="E142" s="12">
        <v>109638.447516402</v>
      </c>
      <c r="F142" s="12">
        <v>451810.77670287702</v>
      </c>
      <c r="G142" s="21">
        <f t="shared" si="6"/>
        <v>0.19527758305990947</v>
      </c>
      <c r="H142" s="6">
        <v>561449.22421927901</v>
      </c>
      <c r="I142" s="6">
        <v>44804.368699999999</v>
      </c>
      <c r="J142" s="6">
        <f t="shared" si="7"/>
        <v>516644.85551927902</v>
      </c>
      <c r="K142" s="13">
        <f t="shared" si="8"/>
        <v>64834.078816402005</v>
      </c>
    </row>
    <row r="143" spans="1:11" x14ac:dyDescent="0.25">
      <c r="A143" s="3">
        <v>44919.409722222219</v>
      </c>
      <c r="B143" s="3">
        <v>44919.413194444445</v>
      </c>
      <c r="C143" s="2" t="s">
        <v>60</v>
      </c>
      <c r="D143" s="12">
        <v>559871.31572771096</v>
      </c>
      <c r="E143" s="12">
        <v>109430.045002261</v>
      </c>
      <c r="F143" s="12">
        <v>450441.27072544995</v>
      </c>
      <c r="G143" s="21">
        <f t="shared" si="6"/>
        <v>0.19545570906776272</v>
      </c>
      <c r="H143" s="6">
        <v>559871.31572771096</v>
      </c>
      <c r="I143" s="6">
        <v>44778.123099999997</v>
      </c>
      <c r="J143" s="6">
        <f t="shared" si="7"/>
        <v>515093.19262771099</v>
      </c>
      <c r="K143" s="13">
        <f t="shared" si="8"/>
        <v>64651.921902261034</v>
      </c>
    </row>
    <row r="144" spans="1:11" x14ac:dyDescent="0.25">
      <c r="A144" s="3">
        <v>44919.413194444445</v>
      </c>
      <c r="B144" s="3">
        <v>44919.416666666664</v>
      </c>
      <c r="C144" s="2" t="s">
        <v>60</v>
      </c>
      <c r="D144" s="12">
        <v>548593.11304881901</v>
      </c>
      <c r="E144" s="12">
        <v>107564.943188827</v>
      </c>
      <c r="F144" s="12">
        <v>441028.16985999199</v>
      </c>
      <c r="G144" s="21">
        <f t="shared" si="6"/>
        <v>0.19607417707275313</v>
      </c>
      <c r="H144" s="6">
        <v>548593.11304881901</v>
      </c>
      <c r="I144" s="6">
        <v>44215.236099999995</v>
      </c>
      <c r="J144" s="6">
        <f t="shared" si="7"/>
        <v>504377.87694881903</v>
      </c>
      <c r="K144" s="13">
        <f t="shared" si="8"/>
        <v>63349.707088827039</v>
      </c>
    </row>
    <row r="145" spans="1:11" x14ac:dyDescent="0.25">
      <c r="A145" s="3">
        <v>44919.416666666664</v>
      </c>
      <c r="B145" s="3">
        <v>44919.420138888891</v>
      </c>
      <c r="C145" s="2" t="s">
        <v>60</v>
      </c>
      <c r="D145" s="12">
        <v>543652.11701324396</v>
      </c>
      <c r="E145" s="12">
        <v>107469.97649398301</v>
      </c>
      <c r="F145" s="12">
        <v>436182.14051926095</v>
      </c>
      <c r="G145" s="21">
        <f t="shared" si="6"/>
        <v>0.19768151935912523</v>
      </c>
      <c r="H145" s="6">
        <v>543652.11701324396</v>
      </c>
      <c r="I145" s="6">
        <v>44688.657999999996</v>
      </c>
      <c r="J145" s="6">
        <f t="shared" si="7"/>
        <v>498963.45901324396</v>
      </c>
      <c r="K145" s="13">
        <f t="shared" si="8"/>
        <v>62781.31849398301</v>
      </c>
    </row>
    <row r="146" spans="1:11" x14ac:dyDescent="0.25">
      <c r="A146" s="3">
        <v>44919.420138888891</v>
      </c>
      <c r="B146" s="3">
        <v>44919.423611111109</v>
      </c>
      <c r="C146" s="2" t="s">
        <v>60</v>
      </c>
      <c r="D146" s="12">
        <v>546771.63837277901</v>
      </c>
      <c r="E146" s="12">
        <v>107952.161716855</v>
      </c>
      <c r="F146" s="12">
        <v>438819.47665592399</v>
      </c>
      <c r="G146" s="21">
        <f t="shared" si="6"/>
        <v>0.19743555470091001</v>
      </c>
      <c r="H146" s="6">
        <v>546771.63837277901</v>
      </c>
      <c r="I146" s="6">
        <v>44810.675499999998</v>
      </c>
      <c r="J146" s="6">
        <f t="shared" si="7"/>
        <v>501960.962872779</v>
      </c>
      <c r="K146" s="13">
        <f t="shared" si="8"/>
        <v>63141.486216855003</v>
      </c>
    </row>
    <row r="147" spans="1:11" x14ac:dyDescent="0.25">
      <c r="A147" s="3">
        <v>44919.423611111109</v>
      </c>
      <c r="B147" s="3">
        <v>44919.427083333336</v>
      </c>
      <c r="C147" s="2" t="s">
        <v>60</v>
      </c>
      <c r="D147" s="12">
        <v>548689.15399908496</v>
      </c>
      <c r="E147" s="12">
        <v>108122.230747639</v>
      </c>
      <c r="F147" s="12">
        <v>440566.92325144599</v>
      </c>
      <c r="G147" s="21">
        <f t="shared" si="6"/>
        <v>0.19705552763271736</v>
      </c>
      <c r="H147" s="6">
        <v>548689.15399908496</v>
      </c>
      <c r="I147" s="6">
        <v>44759.535400000001</v>
      </c>
      <c r="J147" s="6">
        <f t="shared" si="7"/>
        <v>503929.61859908496</v>
      </c>
      <c r="K147" s="13">
        <f t="shared" si="8"/>
        <v>63362.695347638975</v>
      </c>
    </row>
    <row r="148" spans="1:11" x14ac:dyDescent="0.25">
      <c r="A148" s="3">
        <v>44919.427083333336</v>
      </c>
      <c r="B148" s="3">
        <v>44919.430555555555</v>
      </c>
      <c r="C148" s="2" t="s">
        <v>60</v>
      </c>
      <c r="D148" s="12">
        <v>548330.95803831599</v>
      </c>
      <c r="E148" s="12">
        <v>108064.735880505</v>
      </c>
      <c r="F148" s="12">
        <v>440266.22215781099</v>
      </c>
      <c r="G148" s="21">
        <f t="shared" si="6"/>
        <v>0.19707939939614663</v>
      </c>
      <c r="H148" s="6">
        <v>548330.95803831599</v>
      </c>
      <c r="I148" s="6">
        <v>44743.6973</v>
      </c>
      <c r="J148" s="6">
        <f t="shared" si="7"/>
        <v>503587.26073831599</v>
      </c>
      <c r="K148" s="13">
        <f t="shared" si="8"/>
        <v>63321.038580505003</v>
      </c>
    </row>
    <row r="149" spans="1:11" x14ac:dyDescent="0.25">
      <c r="A149" s="3">
        <v>44919.430555555555</v>
      </c>
      <c r="B149" s="3">
        <v>44919.434027777781</v>
      </c>
      <c r="C149" s="2" t="s">
        <v>60</v>
      </c>
      <c r="D149" s="12">
        <v>538983.84913342504</v>
      </c>
      <c r="E149" s="12">
        <v>106800.895462164</v>
      </c>
      <c r="F149" s="12">
        <v>432182.95367126103</v>
      </c>
      <c r="G149" s="21">
        <f t="shared" si="6"/>
        <v>0.19815231130557592</v>
      </c>
      <c r="H149" s="6">
        <v>538983.84913342504</v>
      </c>
      <c r="I149" s="6">
        <v>44559.086299999995</v>
      </c>
      <c r="J149" s="6">
        <f t="shared" si="7"/>
        <v>494424.76283342508</v>
      </c>
      <c r="K149" s="13">
        <f t="shared" si="8"/>
        <v>62241.809162164049</v>
      </c>
    </row>
    <row r="150" spans="1:11" x14ac:dyDescent="0.25">
      <c r="A150" s="3">
        <v>44919.434027777781</v>
      </c>
      <c r="B150" s="3">
        <v>44919.4375</v>
      </c>
      <c r="C150" s="2" t="s">
        <v>60</v>
      </c>
      <c r="D150" s="12">
        <v>551122.59950101702</v>
      </c>
      <c r="E150" s="12">
        <v>108206.202936142</v>
      </c>
      <c r="F150" s="12">
        <v>442916.39656487503</v>
      </c>
      <c r="G150" s="21">
        <f t="shared" si="6"/>
        <v>0.19633780765679221</v>
      </c>
      <c r="H150" s="6">
        <v>551122.59950101702</v>
      </c>
      <c r="I150" s="6">
        <v>44563.374300000003</v>
      </c>
      <c r="J150" s="6">
        <f t="shared" si="7"/>
        <v>506559.22520101699</v>
      </c>
      <c r="K150" s="13">
        <f t="shared" si="8"/>
        <v>63642.82863614196</v>
      </c>
    </row>
    <row r="151" spans="1:11" x14ac:dyDescent="0.25">
      <c r="A151" s="3">
        <v>44919.4375</v>
      </c>
      <c r="B151" s="3">
        <v>44919.440972222219</v>
      </c>
      <c r="C151" s="2" t="s">
        <v>60</v>
      </c>
      <c r="D151" s="12">
        <v>535765.39324294799</v>
      </c>
      <c r="E151" s="12">
        <v>105999.394130142</v>
      </c>
      <c r="F151" s="12">
        <v>429765.99911280599</v>
      </c>
      <c r="G151" s="21">
        <f t="shared" si="6"/>
        <v>0.19784666099565626</v>
      </c>
      <c r="H151" s="6">
        <v>535765.39324294799</v>
      </c>
      <c r="I151" s="6">
        <v>44129.9712</v>
      </c>
      <c r="J151" s="6">
        <f t="shared" si="7"/>
        <v>491635.42204294796</v>
      </c>
      <c r="K151" s="13">
        <f t="shared" si="8"/>
        <v>61869.422930141969</v>
      </c>
    </row>
    <row r="152" spans="1:11" x14ac:dyDescent="0.25">
      <c r="A152" s="3">
        <v>44919.440972222219</v>
      </c>
      <c r="B152" s="3">
        <v>44919.444444444445</v>
      </c>
      <c r="C152" s="2" t="s">
        <v>60</v>
      </c>
      <c r="D152" s="12">
        <v>536333.46209029201</v>
      </c>
      <c r="E152" s="12">
        <v>107103.927686077</v>
      </c>
      <c r="F152" s="12">
        <v>429229.534404215</v>
      </c>
      <c r="G152" s="21">
        <f t="shared" si="6"/>
        <v>0.19969652325747672</v>
      </c>
      <c r="H152" s="6">
        <v>536333.46209029201</v>
      </c>
      <c r="I152" s="6">
        <v>45163.9758</v>
      </c>
      <c r="J152" s="6">
        <f t="shared" si="7"/>
        <v>491169.486290292</v>
      </c>
      <c r="K152" s="13">
        <f t="shared" si="8"/>
        <v>61939.951886077004</v>
      </c>
    </row>
    <row r="153" spans="1:11" x14ac:dyDescent="0.25">
      <c r="A153" s="3">
        <v>44919.444444444445</v>
      </c>
      <c r="B153" s="3">
        <v>44919.447916666664</v>
      </c>
      <c r="C153" s="2" t="s">
        <v>60</v>
      </c>
      <c r="D153" s="12">
        <v>557777.88663817104</v>
      </c>
      <c r="E153" s="12">
        <v>109630.059565446</v>
      </c>
      <c r="F153" s="12">
        <v>448147.82707272505</v>
      </c>
      <c r="G153" s="21">
        <f t="shared" si="6"/>
        <v>0.19654787719571737</v>
      </c>
      <c r="H153" s="6">
        <v>557777.88663817104</v>
      </c>
      <c r="I153" s="6">
        <v>45215.070099999997</v>
      </c>
      <c r="J153" s="6">
        <f t="shared" si="7"/>
        <v>512562.81653817103</v>
      </c>
      <c r="K153" s="13">
        <f t="shared" si="8"/>
        <v>64414.989465445979</v>
      </c>
    </row>
    <row r="154" spans="1:11" x14ac:dyDescent="0.25">
      <c r="A154" s="3">
        <v>44919.447916666664</v>
      </c>
      <c r="B154" s="3">
        <v>44919.451388888891</v>
      </c>
      <c r="C154" s="2" t="s">
        <v>60</v>
      </c>
      <c r="D154" s="12">
        <v>557686.17801403406</v>
      </c>
      <c r="E154" s="12">
        <v>109632.320903673</v>
      </c>
      <c r="F154" s="12">
        <v>448053.85711036104</v>
      </c>
      <c r="G154" s="21">
        <f t="shared" si="6"/>
        <v>0.19658425334133728</v>
      </c>
      <c r="H154" s="6">
        <v>557686.17801403406</v>
      </c>
      <c r="I154" s="6">
        <v>45227.939200000001</v>
      </c>
      <c r="J154" s="6">
        <f t="shared" si="7"/>
        <v>512458.23881403403</v>
      </c>
      <c r="K154" s="13">
        <f t="shared" si="8"/>
        <v>64404.381703672989</v>
      </c>
    </row>
    <row r="155" spans="1:11" x14ac:dyDescent="0.25">
      <c r="A155" s="3">
        <v>44919.451388888891</v>
      </c>
      <c r="B155" s="3">
        <v>44919.454861111109</v>
      </c>
      <c r="C155" s="2" t="s">
        <v>60</v>
      </c>
      <c r="D155" s="12">
        <v>557308.23201998405</v>
      </c>
      <c r="E155" s="12">
        <v>109753.891470238</v>
      </c>
      <c r="F155" s="12">
        <v>447554.34054974606</v>
      </c>
      <c r="G155" s="21">
        <f t="shared" si="6"/>
        <v>0.19693570840041427</v>
      </c>
      <c r="H155" s="6">
        <v>557308.23201998405</v>
      </c>
      <c r="I155" s="6">
        <v>45393.0406</v>
      </c>
      <c r="J155" s="6">
        <f t="shared" si="7"/>
        <v>511915.19141998404</v>
      </c>
      <c r="K155" s="13">
        <f t="shared" si="8"/>
        <v>64360.850870237977</v>
      </c>
    </row>
    <row r="156" spans="1:11" x14ac:dyDescent="0.25">
      <c r="A156" s="3">
        <v>44919.454861111109</v>
      </c>
      <c r="B156" s="3">
        <v>44919.458333333336</v>
      </c>
      <c r="C156" s="2" t="s">
        <v>60</v>
      </c>
      <c r="D156" s="12">
        <v>555704.18278093904</v>
      </c>
      <c r="E156" s="12">
        <v>109485.903632631</v>
      </c>
      <c r="F156" s="12">
        <v>446218.27914830804</v>
      </c>
      <c r="G156" s="21">
        <f t="shared" si="6"/>
        <v>0.19702191746105827</v>
      </c>
      <c r="H156" s="6">
        <v>555704.18278093904</v>
      </c>
      <c r="I156" s="6">
        <v>45310.2163</v>
      </c>
      <c r="J156" s="6">
        <f t="shared" si="7"/>
        <v>510393.96648093907</v>
      </c>
      <c r="K156" s="13">
        <f t="shared" si="8"/>
        <v>64175.687332631031</v>
      </c>
    </row>
    <row r="157" spans="1:11" x14ac:dyDescent="0.25">
      <c r="A157" s="3">
        <v>44919.458333333336</v>
      </c>
      <c r="B157" s="3">
        <v>44919.461805555555</v>
      </c>
      <c r="C157" s="2" t="s">
        <v>60</v>
      </c>
      <c r="D157" s="12">
        <v>560029.18131673895</v>
      </c>
      <c r="E157" s="12">
        <v>109836.97138946</v>
      </c>
      <c r="F157" s="12">
        <v>450192.20992727892</v>
      </c>
      <c r="G157" s="21">
        <f t="shared" si="6"/>
        <v>0.19612722881906197</v>
      </c>
      <c r="H157" s="6">
        <v>560029.18131673895</v>
      </c>
      <c r="I157" s="6">
        <v>45162.3871</v>
      </c>
      <c r="J157" s="6">
        <f t="shared" si="7"/>
        <v>514866.79421673896</v>
      </c>
      <c r="K157" s="13">
        <f t="shared" si="8"/>
        <v>64674.584289460036</v>
      </c>
    </row>
    <row r="158" spans="1:11" x14ac:dyDescent="0.25">
      <c r="A158" s="3">
        <v>44919.461805555555</v>
      </c>
      <c r="B158" s="3">
        <v>44919.465277777781</v>
      </c>
      <c r="C158" s="2" t="s">
        <v>60</v>
      </c>
      <c r="D158" s="12">
        <v>562557.57930319698</v>
      </c>
      <c r="E158" s="12">
        <v>110253.06551612</v>
      </c>
      <c r="F158" s="12">
        <v>452304.51378707698</v>
      </c>
      <c r="G158" s="21">
        <f t="shared" si="6"/>
        <v>0.19598538811384109</v>
      </c>
      <c r="H158" s="6">
        <v>562557.57930319698</v>
      </c>
      <c r="I158" s="6">
        <v>45286.487300000001</v>
      </c>
      <c r="J158" s="6">
        <f t="shared" si="7"/>
        <v>517271.092003197</v>
      </c>
      <c r="K158" s="13">
        <f t="shared" si="8"/>
        <v>64966.578216120019</v>
      </c>
    </row>
    <row r="159" spans="1:11" x14ac:dyDescent="0.25">
      <c r="A159" s="3">
        <v>44919.465277777781</v>
      </c>
      <c r="B159" s="3">
        <v>44919.46875</v>
      </c>
      <c r="C159" s="2" t="s">
        <v>60</v>
      </c>
      <c r="D159" s="12">
        <v>561576.93561800104</v>
      </c>
      <c r="E159" s="12">
        <v>110173.110185659</v>
      </c>
      <c r="F159" s="12">
        <v>451403.82543234201</v>
      </c>
      <c r="G159" s="21">
        <f t="shared" si="6"/>
        <v>0.19618524764450362</v>
      </c>
      <c r="H159" s="6">
        <v>561576.93561800104</v>
      </c>
      <c r="I159" s="6">
        <v>45319.614399999999</v>
      </c>
      <c r="J159" s="6">
        <f t="shared" si="7"/>
        <v>516257.32121800102</v>
      </c>
      <c r="K159" s="13">
        <f t="shared" si="8"/>
        <v>64853.495785659004</v>
      </c>
    </row>
    <row r="160" spans="1:11" x14ac:dyDescent="0.25">
      <c r="A160" s="3">
        <v>44919.46875</v>
      </c>
      <c r="B160" s="3">
        <v>44919.472222222219</v>
      </c>
      <c r="C160" s="2" t="s">
        <v>60</v>
      </c>
      <c r="D160" s="12">
        <v>548879.91356913198</v>
      </c>
      <c r="E160" s="12">
        <v>108535.12125410201</v>
      </c>
      <c r="F160" s="12">
        <v>440344.79231503</v>
      </c>
      <c r="G160" s="21">
        <f t="shared" si="6"/>
        <v>0.19773928426045764</v>
      </c>
      <c r="H160" s="6">
        <v>548879.91356913198</v>
      </c>
      <c r="I160" s="6">
        <v>45147.182000000001</v>
      </c>
      <c r="J160" s="6">
        <f t="shared" si="7"/>
        <v>503732.73156913195</v>
      </c>
      <c r="K160" s="13">
        <f t="shared" si="8"/>
        <v>63387.939254101948</v>
      </c>
    </row>
    <row r="161" spans="1:11" x14ac:dyDescent="0.25">
      <c r="A161" s="3">
        <v>44919.472222222219</v>
      </c>
      <c r="B161" s="3">
        <v>44919.475694444445</v>
      </c>
      <c r="C161" s="2" t="s">
        <v>60</v>
      </c>
      <c r="D161" s="12">
        <v>520214.01681717602</v>
      </c>
      <c r="E161" s="12">
        <v>105363.76299802</v>
      </c>
      <c r="F161" s="12">
        <v>414850.25381915603</v>
      </c>
      <c r="G161" s="21">
        <f t="shared" si="6"/>
        <v>0.20253926190352736</v>
      </c>
      <c r="H161" s="6">
        <v>520214.01681717602</v>
      </c>
      <c r="I161" s="6">
        <v>45284.044500000004</v>
      </c>
      <c r="J161" s="6">
        <f t="shared" si="7"/>
        <v>474929.972317176</v>
      </c>
      <c r="K161" s="13">
        <f t="shared" si="8"/>
        <v>60079.718498019967</v>
      </c>
    </row>
    <row r="162" spans="1:11" x14ac:dyDescent="0.25">
      <c r="A162" s="3">
        <v>44919.475694444445</v>
      </c>
      <c r="B162" s="3">
        <v>44919.479166666664</v>
      </c>
      <c r="C162" s="2" t="s">
        <v>60</v>
      </c>
      <c r="D162" s="12">
        <v>560750.52644297597</v>
      </c>
      <c r="E162" s="12">
        <v>110075.521376836</v>
      </c>
      <c r="F162" s="12">
        <v>450675.00506613997</v>
      </c>
      <c r="G162" s="21">
        <f t="shared" si="6"/>
        <v>0.19630034424591813</v>
      </c>
      <c r="H162" s="6">
        <v>560750.52644297597</v>
      </c>
      <c r="I162" s="6">
        <v>45317.454500000007</v>
      </c>
      <c r="J162" s="6">
        <f t="shared" si="7"/>
        <v>515433.07194297598</v>
      </c>
      <c r="K162" s="13">
        <f t="shared" si="8"/>
        <v>64758.066876836005</v>
      </c>
    </row>
    <row r="163" spans="1:11" x14ac:dyDescent="0.25">
      <c r="A163" s="3">
        <v>44919.479166666664</v>
      </c>
      <c r="B163" s="3">
        <v>44919.482638888891</v>
      </c>
      <c r="C163" s="2" t="s">
        <v>60</v>
      </c>
      <c r="D163" s="12">
        <v>560821.46590761503</v>
      </c>
      <c r="E163" s="12">
        <v>110103.59985418001</v>
      </c>
      <c r="F163" s="12">
        <v>450717.86605343502</v>
      </c>
      <c r="G163" s="21">
        <f t="shared" si="6"/>
        <v>0.19632558050536095</v>
      </c>
      <c r="H163" s="6">
        <v>560821.46590761503</v>
      </c>
      <c r="I163" s="6">
        <v>45337.521800000002</v>
      </c>
      <c r="J163" s="6">
        <f t="shared" si="7"/>
        <v>515483.94410761504</v>
      </c>
      <c r="K163" s="13">
        <f t="shared" si="8"/>
        <v>64766.07805418002</v>
      </c>
    </row>
    <row r="164" spans="1:11" x14ac:dyDescent="0.25">
      <c r="A164" s="3">
        <v>44919.482638888891</v>
      </c>
      <c r="B164" s="3">
        <v>44919.486111111109</v>
      </c>
      <c r="C164" s="2" t="s">
        <v>60</v>
      </c>
      <c r="D164" s="12">
        <v>530010.83431326097</v>
      </c>
      <c r="E164" s="12">
        <v>106007.206425486</v>
      </c>
      <c r="F164" s="12">
        <v>424003.62788777496</v>
      </c>
      <c r="G164" s="21">
        <f t="shared" si="6"/>
        <v>0.20000950841474843</v>
      </c>
      <c r="H164" s="6">
        <v>530010.83431326097</v>
      </c>
      <c r="I164" s="6">
        <v>44798.282300000006</v>
      </c>
      <c r="J164" s="6">
        <f t="shared" si="7"/>
        <v>485212.55201326095</v>
      </c>
      <c r="K164" s="13">
        <f t="shared" si="8"/>
        <v>61208.924125485995</v>
      </c>
    </row>
    <row r="165" spans="1:11" x14ac:dyDescent="0.25">
      <c r="A165" s="3">
        <v>44919.486111111109</v>
      </c>
      <c r="B165" s="3">
        <v>44919.489583333336</v>
      </c>
      <c r="C165" s="2" t="s">
        <v>60</v>
      </c>
      <c r="D165" s="12">
        <v>551733.57337025204</v>
      </c>
      <c r="E165" s="12">
        <v>108585.26519315</v>
      </c>
      <c r="F165" s="12">
        <v>443148.30817710201</v>
      </c>
      <c r="G165" s="21">
        <f t="shared" si="6"/>
        <v>0.1968074274143938</v>
      </c>
      <c r="H165" s="6">
        <v>551733.57337025204</v>
      </c>
      <c r="I165" s="6">
        <v>44869.1927</v>
      </c>
      <c r="J165" s="6">
        <f t="shared" si="7"/>
        <v>506864.38067025202</v>
      </c>
      <c r="K165" s="13">
        <f t="shared" si="8"/>
        <v>63716.072493150015</v>
      </c>
    </row>
    <row r="166" spans="1:11" x14ac:dyDescent="0.25">
      <c r="A166" s="3">
        <v>44919.489583333336</v>
      </c>
      <c r="B166" s="3">
        <v>44919.493055555555</v>
      </c>
      <c r="C166" s="2" t="s">
        <v>60</v>
      </c>
      <c r="D166" s="12">
        <v>550760.87394270196</v>
      </c>
      <c r="E166" s="12">
        <v>108275.52661548099</v>
      </c>
      <c r="F166" s="12">
        <v>442485.34732722095</v>
      </c>
      <c r="G166" s="21">
        <f t="shared" si="6"/>
        <v>0.19659262619796294</v>
      </c>
      <c r="H166" s="6">
        <v>550760.87394270196</v>
      </c>
      <c r="I166" s="6">
        <v>44672.042699999998</v>
      </c>
      <c r="J166" s="6">
        <f t="shared" si="7"/>
        <v>506088.83124270197</v>
      </c>
      <c r="K166" s="13">
        <f t="shared" si="8"/>
        <v>63603.483915481018</v>
      </c>
    </row>
    <row r="167" spans="1:11" x14ac:dyDescent="0.25">
      <c r="A167" s="3">
        <v>44919.493055555555</v>
      </c>
      <c r="B167" s="3">
        <v>44919.496527777781</v>
      </c>
      <c r="C167" s="2" t="s">
        <v>60</v>
      </c>
      <c r="D167" s="12">
        <v>535546.03966493299</v>
      </c>
      <c r="E167" s="12">
        <v>106596.379667562</v>
      </c>
      <c r="F167" s="12">
        <v>428949.65999737103</v>
      </c>
      <c r="G167" s="21">
        <f t="shared" si="6"/>
        <v>0.19904241983425841</v>
      </c>
      <c r="H167" s="6">
        <v>535546.03966493299</v>
      </c>
      <c r="I167" s="6">
        <v>44748.785499999998</v>
      </c>
      <c r="J167" s="6">
        <f t="shared" si="7"/>
        <v>490797.25416493299</v>
      </c>
      <c r="K167" s="13">
        <f t="shared" si="8"/>
        <v>61847.594167561969</v>
      </c>
    </row>
    <row r="168" spans="1:11" x14ac:dyDescent="0.25">
      <c r="A168" s="3">
        <v>44919.496527777781</v>
      </c>
      <c r="B168" s="3">
        <v>44919.5</v>
      </c>
      <c r="C168" s="2" t="s">
        <v>60</v>
      </c>
      <c r="D168" s="12">
        <v>552751.80504045996</v>
      </c>
      <c r="E168" s="12">
        <v>108682.69798143199</v>
      </c>
      <c r="F168" s="12">
        <v>444069.107059028</v>
      </c>
      <c r="G168" s="21">
        <f t="shared" si="6"/>
        <v>0.19662115435964375</v>
      </c>
      <c r="H168" s="6">
        <v>552751.80504045996</v>
      </c>
      <c r="I168" s="6">
        <v>44849.223200000008</v>
      </c>
      <c r="J168" s="6">
        <f t="shared" si="7"/>
        <v>507902.58184045996</v>
      </c>
      <c r="K168" s="13">
        <f t="shared" si="8"/>
        <v>63833.474781431956</v>
      </c>
    </row>
    <row r="169" spans="1:11" x14ac:dyDescent="0.25">
      <c r="A169" s="3">
        <v>44919.5</v>
      </c>
      <c r="B169" s="3">
        <v>44919.503472222219</v>
      </c>
      <c r="C169" s="2" t="s">
        <v>60</v>
      </c>
      <c r="D169" s="12">
        <v>565792.74005382403</v>
      </c>
      <c r="E169" s="12">
        <v>109200.775768705</v>
      </c>
      <c r="F169" s="12">
        <v>456591.96428511903</v>
      </c>
      <c r="G169" s="21">
        <f t="shared" si="6"/>
        <v>0.19300490804869058</v>
      </c>
      <c r="H169" s="6">
        <v>565792.74005382403</v>
      </c>
      <c r="I169" s="6">
        <v>43867.685600000004</v>
      </c>
      <c r="J169" s="6">
        <f t="shared" si="7"/>
        <v>521925.05445382401</v>
      </c>
      <c r="K169" s="13">
        <f t="shared" si="8"/>
        <v>65333.090168704977</v>
      </c>
    </row>
    <row r="170" spans="1:11" x14ac:dyDescent="0.25">
      <c r="A170" s="3">
        <v>44919.503472222219</v>
      </c>
      <c r="B170" s="3">
        <v>44919.506944444445</v>
      </c>
      <c r="C170" s="2" t="s">
        <v>60</v>
      </c>
      <c r="D170" s="12">
        <v>562216.39661374001</v>
      </c>
      <c r="E170" s="12">
        <v>108341.13406351399</v>
      </c>
      <c r="F170" s="12">
        <v>453875.26255022601</v>
      </c>
      <c r="G170" s="21">
        <f t="shared" si="6"/>
        <v>0.19270361859963273</v>
      </c>
      <c r="H170" s="6">
        <v>562216.39661374001</v>
      </c>
      <c r="I170" s="6">
        <v>43422.252099999998</v>
      </c>
      <c r="J170" s="6">
        <f t="shared" si="7"/>
        <v>518794.14451374003</v>
      </c>
      <c r="K170" s="13">
        <f t="shared" si="8"/>
        <v>64918.881963514024</v>
      </c>
    </row>
    <row r="171" spans="1:11" x14ac:dyDescent="0.25">
      <c r="A171" s="3">
        <v>44919.506944444445</v>
      </c>
      <c r="B171" s="3">
        <v>44919.510416666664</v>
      </c>
      <c r="C171" s="2" t="s">
        <v>60</v>
      </c>
      <c r="D171" s="12">
        <v>550624.22667112795</v>
      </c>
      <c r="E171" s="12">
        <v>106515.79385037</v>
      </c>
      <c r="F171" s="12">
        <v>444108.43282075797</v>
      </c>
      <c r="G171" s="21">
        <f t="shared" si="6"/>
        <v>0.1934455272597165</v>
      </c>
      <c r="H171" s="6">
        <v>550624.22667112795</v>
      </c>
      <c r="I171" s="6">
        <v>42936.381800000003</v>
      </c>
      <c r="J171" s="6">
        <f t="shared" si="7"/>
        <v>507687.84487112798</v>
      </c>
      <c r="K171" s="13">
        <f t="shared" si="8"/>
        <v>63579.412050370011</v>
      </c>
    </row>
    <row r="172" spans="1:11" x14ac:dyDescent="0.25">
      <c r="A172" s="3">
        <v>44919.510416666664</v>
      </c>
      <c r="B172" s="3">
        <v>44919.513888888891</v>
      </c>
      <c r="C172" s="2" t="s">
        <v>60</v>
      </c>
      <c r="D172" s="12">
        <v>568552.39403443295</v>
      </c>
      <c r="E172" s="12">
        <v>108304.662424806</v>
      </c>
      <c r="F172" s="12">
        <v>460247.73160962696</v>
      </c>
      <c r="G172" s="21">
        <f t="shared" si="6"/>
        <v>0.19049196443669675</v>
      </c>
      <c r="H172" s="6">
        <v>568552.39403443295</v>
      </c>
      <c r="I172" s="6">
        <v>42657.513299999999</v>
      </c>
      <c r="J172" s="6">
        <f t="shared" si="7"/>
        <v>525894.88073443295</v>
      </c>
      <c r="K172" s="13">
        <f t="shared" si="8"/>
        <v>65647.14912480599</v>
      </c>
    </row>
    <row r="173" spans="1:11" x14ac:dyDescent="0.25">
      <c r="A173" s="3">
        <v>44919.513888888891</v>
      </c>
      <c r="B173" s="3">
        <v>44919.517361111109</v>
      </c>
      <c r="C173" s="2" t="s">
        <v>60</v>
      </c>
      <c r="D173" s="12">
        <v>515353.79037523002</v>
      </c>
      <c r="E173" s="12">
        <v>101556.445983154</v>
      </c>
      <c r="F173" s="12">
        <v>413797.34439207602</v>
      </c>
      <c r="G173" s="21">
        <f t="shared" si="6"/>
        <v>0.19706160676379342</v>
      </c>
      <c r="H173" s="6">
        <v>515353.79037523002</v>
      </c>
      <c r="I173" s="6">
        <v>42050.500999999997</v>
      </c>
      <c r="J173" s="6">
        <f t="shared" si="7"/>
        <v>473303.28937523003</v>
      </c>
      <c r="K173" s="13">
        <f t="shared" si="8"/>
        <v>59505.944983154011</v>
      </c>
    </row>
    <row r="174" spans="1:11" x14ac:dyDescent="0.25">
      <c r="A174" s="3">
        <v>44919.517361111109</v>
      </c>
      <c r="B174" s="3">
        <v>44919.520833333336</v>
      </c>
      <c r="C174" s="2" t="s">
        <v>60</v>
      </c>
      <c r="D174" s="12">
        <v>517067.41321209603</v>
      </c>
      <c r="E174" s="12">
        <v>101926.83809267799</v>
      </c>
      <c r="F174" s="12">
        <v>415140.57511941803</v>
      </c>
      <c r="G174" s="21">
        <f t="shared" si="6"/>
        <v>0.1971248535263401</v>
      </c>
      <c r="H174" s="6">
        <v>517067.41321209603</v>
      </c>
      <c r="I174" s="6">
        <v>42223.265400000004</v>
      </c>
      <c r="J174" s="6">
        <f t="shared" si="7"/>
        <v>474844.14781209605</v>
      </c>
      <c r="K174" s="13">
        <f t="shared" si="8"/>
        <v>59703.572692678019</v>
      </c>
    </row>
    <row r="175" spans="1:11" x14ac:dyDescent="0.25">
      <c r="A175" s="3">
        <v>44919.520833333336</v>
      </c>
      <c r="B175" s="3">
        <v>44919.524305555555</v>
      </c>
      <c r="C175" s="2" t="s">
        <v>60</v>
      </c>
      <c r="D175" s="12">
        <v>511901.62415566901</v>
      </c>
      <c r="E175" s="12">
        <v>102292.07426503699</v>
      </c>
      <c r="F175" s="12">
        <v>409609.54989063204</v>
      </c>
      <c r="G175" s="21">
        <f t="shared" si="6"/>
        <v>0.199827602488579</v>
      </c>
      <c r="H175" s="6">
        <v>511901.62415566901</v>
      </c>
      <c r="I175" s="6">
        <v>43180.485000000001</v>
      </c>
      <c r="J175" s="6">
        <f t="shared" si="7"/>
        <v>468721.13915566902</v>
      </c>
      <c r="K175" s="13">
        <f t="shared" si="8"/>
        <v>59111.589265036979</v>
      </c>
    </row>
    <row r="176" spans="1:11" x14ac:dyDescent="0.25">
      <c r="A176" s="3">
        <v>44919.524305555555</v>
      </c>
      <c r="B176" s="3">
        <v>44919.527777777781</v>
      </c>
      <c r="C176" s="2" t="s">
        <v>60</v>
      </c>
      <c r="D176" s="12">
        <v>482385.32021884399</v>
      </c>
      <c r="E176" s="12">
        <v>98613.515371639398</v>
      </c>
      <c r="F176" s="12">
        <v>383771.80484720459</v>
      </c>
      <c r="G176" s="21">
        <f t="shared" si="6"/>
        <v>0.20442893106055002</v>
      </c>
      <c r="H176" s="6">
        <v>482385.32021884399</v>
      </c>
      <c r="I176" s="6">
        <v>42909.048600000002</v>
      </c>
      <c r="J176" s="6">
        <f t="shared" si="7"/>
        <v>439476.27161884401</v>
      </c>
      <c r="K176" s="13">
        <f t="shared" si="8"/>
        <v>55704.466771639418</v>
      </c>
    </row>
    <row r="177" spans="1:11" x14ac:dyDescent="0.25">
      <c r="A177" s="3">
        <v>44919.527777777781</v>
      </c>
      <c r="B177" s="3">
        <v>44919.53125</v>
      </c>
      <c r="C177" s="2" t="s">
        <v>60</v>
      </c>
      <c r="D177" s="12">
        <v>458839.17002065101</v>
      </c>
      <c r="E177" s="12">
        <v>94548.241543092605</v>
      </c>
      <c r="F177" s="12">
        <v>364290.92847755842</v>
      </c>
      <c r="G177" s="21">
        <f t="shared" si="6"/>
        <v>0.20605965602029414</v>
      </c>
      <c r="H177" s="6">
        <v>458839.17002065101</v>
      </c>
      <c r="I177" s="6">
        <v>41566.5144</v>
      </c>
      <c r="J177" s="6">
        <f t="shared" si="7"/>
        <v>417272.65562065103</v>
      </c>
      <c r="K177" s="13">
        <f t="shared" si="8"/>
        <v>52981.727143092605</v>
      </c>
    </row>
    <row r="178" spans="1:11" x14ac:dyDescent="0.25">
      <c r="A178" s="3">
        <v>44919.53125</v>
      </c>
      <c r="B178" s="3">
        <v>44919.534722222219</v>
      </c>
      <c r="C178" s="2" t="s">
        <v>60</v>
      </c>
      <c r="D178" s="12">
        <v>460411.62507826398</v>
      </c>
      <c r="E178" s="12">
        <v>94759.079472290498</v>
      </c>
      <c r="F178" s="12">
        <v>365652.54560597346</v>
      </c>
      <c r="G178" s="21">
        <f t="shared" si="6"/>
        <v>0.2058138289974383</v>
      </c>
      <c r="H178" s="6">
        <v>460411.62507826398</v>
      </c>
      <c r="I178" s="6">
        <v>41595.902000000002</v>
      </c>
      <c r="J178" s="6">
        <f t="shared" si="7"/>
        <v>418815.72307826398</v>
      </c>
      <c r="K178" s="13">
        <f t="shared" si="8"/>
        <v>53163.177472290525</v>
      </c>
    </row>
    <row r="179" spans="1:11" x14ac:dyDescent="0.25">
      <c r="A179" s="3">
        <v>44919.534722222219</v>
      </c>
      <c r="B179" s="3">
        <v>44919.538194444445</v>
      </c>
      <c r="C179" s="2" t="s">
        <v>60</v>
      </c>
      <c r="D179" s="12">
        <v>459316.90580906998</v>
      </c>
      <c r="E179" s="12">
        <v>94531.536192277606</v>
      </c>
      <c r="F179" s="12">
        <v>364785.36961679236</v>
      </c>
      <c r="G179" s="21">
        <f t="shared" si="6"/>
        <v>0.20580896325982984</v>
      </c>
      <c r="H179" s="6">
        <v>459316.90580906998</v>
      </c>
      <c r="I179" s="6">
        <v>41494.828699999998</v>
      </c>
      <c r="J179" s="6">
        <f t="shared" si="7"/>
        <v>417822.07710906997</v>
      </c>
      <c r="K179" s="13">
        <f t="shared" si="8"/>
        <v>53036.707492277608</v>
      </c>
    </row>
    <row r="180" spans="1:11" x14ac:dyDescent="0.25">
      <c r="A180" s="3">
        <v>44919.538194444445</v>
      </c>
      <c r="B180" s="3">
        <v>44919.541666666664</v>
      </c>
      <c r="C180" s="2" t="s">
        <v>60</v>
      </c>
      <c r="D180" s="12">
        <v>452653.19251207099</v>
      </c>
      <c r="E180" s="12">
        <v>94367.750393484093</v>
      </c>
      <c r="F180" s="12">
        <v>358285.44211858691</v>
      </c>
      <c r="G180" s="21">
        <f t="shared" si="6"/>
        <v>0.20847693544317059</v>
      </c>
      <c r="H180" s="6">
        <v>452653.19251207099</v>
      </c>
      <c r="I180" s="6">
        <v>42097.469700000001</v>
      </c>
      <c r="J180" s="6">
        <f t="shared" si="7"/>
        <v>410555.72281207098</v>
      </c>
      <c r="K180" s="13">
        <f t="shared" si="8"/>
        <v>52270.280693484063</v>
      </c>
    </row>
    <row r="181" spans="1:11" x14ac:dyDescent="0.25">
      <c r="A181" s="3">
        <v>44919.541666666664</v>
      </c>
      <c r="B181" s="3">
        <v>44919.545138888891</v>
      </c>
      <c r="C181" s="2" t="s">
        <v>60</v>
      </c>
      <c r="D181" s="12">
        <v>472887.71738217701</v>
      </c>
      <c r="E181" s="12">
        <v>96116.062734646606</v>
      </c>
      <c r="F181" s="12">
        <v>376771.65464753041</v>
      </c>
      <c r="G181" s="21">
        <f t="shared" si="6"/>
        <v>0.20325345573940506</v>
      </c>
      <c r="H181" s="6">
        <v>472887.71738217701</v>
      </c>
      <c r="I181" s="6">
        <v>41512.625599999999</v>
      </c>
      <c r="J181" s="6">
        <f t="shared" si="7"/>
        <v>431375.09178217698</v>
      </c>
      <c r="K181" s="13">
        <f t="shared" si="8"/>
        <v>54603.437134646578</v>
      </c>
    </row>
    <row r="182" spans="1:11" x14ac:dyDescent="0.25">
      <c r="A182" s="3">
        <v>44919.545138888891</v>
      </c>
      <c r="B182" s="3">
        <v>44919.548611111109</v>
      </c>
      <c r="C182" s="2" t="s">
        <v>60</v>
      </c>
      <c r="D182" s="12">
        <v>477820.01250483998</v>
      </c>
      <c r="E182" s="12">
        <v>97271.612050540294</v>
      </c>
      <c r="F182" s="12">
        <v>380548.4004542997</v>
      </c>
      <c r="G182" s="21">
        <f t="shared" si="6"/>
        <v>0.20357375058575011</v>
      </c>
      <c r="H182" s="6">
        <v>477820.01250483998</v>
      </c>
      <c r="I182" s="6">
        <v>42098.297400000003</v>
      </c>
      <c r="J182" s="6">
        <f t="shared" si="7"/>
        <v>435721.71510484</v>
      </c>
      <c r="K182" s="13">
        <f t="shared" si="8"/>
        <v>55173.314650540298</v>
      </c>
    </row>
    <row r="183" spans="1:11" x14ac:dyDescent="0.25">
      <c r="A183" s="3">
        <v>44919.548611111109</v>
      </c>
      <c r="B183" s="3">
        <v>44919.552083333336</v>
      </c>
      <c r="C183" s="2" t="s">
        <v>60</v>
      </c>
      <c r="D183" s="12">
        <v>467534.59213786997</v>
      </c>
      <c r="E183" s="12">
        <v>95626.0838956714</v>
      </c>
      <c r="F183" s="12">
        <v>371908.50824219856</v>
      </c>
      <c r="G183" s="21">
        <f t="shared" si="6"/>
        <v>0.20453263887578288</v>
      </c>
      <c r="H183" s="6">
        <v>467534.59213786997</v>
      </c>
      <c r="I183" s="6">
        <v>41640.230899999995</v>
      </c>
      <c r="J183" s="6">
        <f t="shared" si="7"/>
        <v>425894.36123786995</v>
      </c>
      <c r="K183" s="13">
        <f t="shared" si="8"/>
        <v>53985.85299567139</v>
      </c>
    </row>
    <row r="184" spans="1:11" x14ac:dyDescent="0.25">
      <c r="A184" s="3">
        <v>44919.552083333336</v>
      </c>
      <c r="B184" s="3">
        <v>44919.555555555555</v>
      </c>
      <c r="C184" s="2" t="s">
        <v>60</v>
      </c>
      <c r="D184" s="12">
        <v>452943.97452425602</v>
      </c>
      <c r="E184" s="12">
        <v>93971.114265752694</v>
      </c>
      <c r="F184" s="12">
        <v>358972.86025850335</v>
      </c>
      <c r="G184" s="21">
        <f t="shared" si="6"/>
        <v>0.20746741219916673</v>
      </c>
      <c r="H184" s="6">
        <v>452943.97452425602</v>
      </c>
      <c r="I184" s="6">
        <v>41669.241900000001</v>
      </c>
      <c r="J184" s="6">
        <f t="shared" si="7"/>
        <v>411274.73262425599</v>
      </c>
      <c r="K184" s="13">
        <f t="shared" si="8"/>
        <v>52301.872365752643</v>
      </c>
    </row>
    <row r="185" spans="1:11" x14ac:dyDescent="0.25">
      <c r="A185" s="3">
        <v>44919.555555555555</v>
      </c>
      <c r="B185" s="3">
        <v>44919.559027777781</v>
      </c>
      <c r="C185" s="2" t="s">
        <v>60</v>
      </c>
      <c r="D185" s="12">
        <v>443518.31839062</v>
      </c>
      <c r="E185" s="12">
        <v>92564.905952249901</v>
      </c>
      <c r="F185" s="12">
        <v>350953.41243837011</v>
      </c>
      <c r="G185" s="21">
        <f t="shared" si="6"/>
        <v>0.2087059364044693</v>
      </c>
      <c r="H185" s="6">
        <v>443518.31839062</v>
      </c>
      <c r="I185" s="6">
        <v>41351.647400000002</v>
      </c>
      <c r="J185" s="6">
        <f t="shared" si="7"/>
        <v>402166.67099061998</v>
      </c>
      <c r="K185" s="13">
        <f t="shared" si="8"/>
        <v>51213.25855224987</v>
      </c>
    </row>
    <row r="186" spans="1:11" x14ac:dyDescent="0.25">
      <c r="A186" s="3">
        <v>44919.559027777781</v>
      </c>
      <c r="B186" s="3">
        <v>44919.5625</v>
      </c>
      <c r="C186" s="2" t="s">
        <v>60</v>
      </c>
      <c r="D186" s="12">
        <v>432642.75729827001</v>
      </c>
      <c r="E186" s="12">
        <v>90664.582209284301</v>
      </c>
      <c r="F186" s="12">
        <v>341978.17508898571</v>
      </c>
      <c r="G186" s="21">
        <f t="shared" si="6"/>
        <v>0.20955992138978272</v>
      </c>
      <c r="H186" s="6">
        <v>432642.75729827001</v>
      </c>
      <c r="I186" s="6">
        <v>40708.248500000002</v>
      </c>
      <c r="J186" s="6">
        <f t="shared" si="7"/>
        <v>391934.50879827002</v>
      </c>
      <c r="K186" s="13">
        <f t="shared" si="8"/>
        <v>49956.333709284314</v>
      </c>
    </row>
    <row r="187" spans="1:11" x14ac:dyDescent="0.25">
      <c r="A187" s="3">
        <v>44919.5625</v>
      </c>
      <c r="B187" s="3">
        <v>44919.565972222219</v>
      </c>
      <c r="C187" s="2" t="s">
        <v>60</v>
      </c>
      <c r="D187" s="12">
        <v>445549.63743962097</v>
      </c>
      <c r="E187" s="12">
        <v>92250.723022243707</v>
      </c>
      <c r="F187" s="12">
        <v>353298.91441737727</v>
      </c>
      <c r="G187" s="21">
        <f t="shared" si="6"/>
        <v>0.20704926066682108</v>
      </c>
      <c r="H187" s="6">
        <v>445549.63743962097</v>
      </c>
      <c r="I187" s="6">
        <v>40805.838300000003</v>
      </c>
      <c r="J187" s="6">
        <f t="shared" si="7"/>
        <v>404743.79913962097</v>
      </c>
      <c r="K187" s="13">
        <f t="shared" si="8"/>
        <v>51444.884722243703</v>
      </c>
    </row>
    <row r="188" spans="1:11" x14ac:dyDescent="0.25">
      <c r="A188" s="3">
        <v>44919.565972222219</v>
      </c>
      <c r="B188" s="3">
        <v>44919.569444444445</v>
      </c>
      <c r="C188" s="2" t="s">
        <v>60</v>
      </c>
      <c r="D188" s="12">
        <v>437562.88081672502</v>
      </c>
      <c r="E188" s="12">
        <v>90843.584091117504</v>
      </c>
      <c r="F188" s="12">
        <v>346719.29672560754</v>
      </c>
      <c r="G188" s="21">
        <f t="shared" si="6"/>
        <v>0.20761263826025431</v>
      </c>
      <c r="H188" s="6">
        <v>437562.88081672502</v>
      </c>
      <c r="I188" s="6">
        <v>40321.9709</v>
      </c>
      <c r="J188" s="6">
        <f t="shared" si="7"/>
        <v>397240.90991672501</v>
      </c>
      <c r="K188" s="13">
        <f t="shared" si="8"/>
        <v>50521.613191117474</v>
      </c>
    </row>
    <row r="189" spans="1:11" x14ac:dyDescent="0.25">
      <c r="A189" s="3">
        <v>44919.569444444445</v>
      </c>
      <c r="B189" s="3">
        <v>44919.572916666664</v>
      </c>
      <c r="C189" s="2" t="s">
        <v>60</v>
      </c>
      <c r="D189" s="12">
        <v>438254.40260566003</v>
      </c>
      <c r="E189" s="12">
        <v>90136.475144546494</v>
      </c>
      <c r="F189" s="12">
        <v>348117.92746111355</v>
      </c>
      <c r="G189" s="21">
        <f t="shared" si="6"/>
        <v>0.20567157935809949</v>
      </c>
      <c r="H189" s="6">
        <v>438254.40260566003</v>
      </c>
      <c r="I189" s="6">
        <v>39536.418299999998</v>
      </c>
      <c r="J189" s="6">
        <f t="shared" si="7"/>
        <v>398717.98430566001</v>
      </c>
      <c r="K189" s="13">
        <f t="shared" si="8"/>
        <v>50600.05684454646</v>
      </c>
    </row>
    <row r="190" spans="1:11" x14ac:dyDescent="0.25">
      <c r="A190" s="3">
        <v>44919.572916666664</v>
      </c>
      <c r="B190" s="3">
        <v>44919.576388888891</v>
      </c>
      <c r="C190" s="2" t="s">
        <v>60</v>
      </c>
      <c r="D190" s="12">
        <v>437044.27395909501</v>
      </c>
      <c r="E190" s="12">
        <v>90129.712080878598</v>
      </c>
      <c r="F190" s="12">
        <v>346914.56187821639</v>
      </c>
      <c r="G190" s="21">
        <f t="shared" si="6"/>
        <v>0.20622558731730289</v>
      </c>
      <c r="H190" s="6">
        <v>437044.27395909501</v>
      </c>
      <c r="I190" s="6">
        <v>39669.203999999998</v>
      </c>
      <c r="J190" s="6">
        <f t="shared" si="7"/>
        <v>397375.06995909498</v>
      </c>
      <c r="K190" s="13">
        <f t="shared" si="8"/>
        <v>50460.508080878586</v>
      </c>
    </row>
    <row r="191" spans="1:11" x14ac:dyDescent="0.25">
      <c r="A191" s="3">
        <v>44919.576388888891</v>
      </c>
      <c r="B191" s="3">
        <v>44919.579861111109</v>
      </c>
      <c r="C191" s="2" t="s">
        <v>60</v>
      </c>
      <c r="D191" s="12">
        <v>432940.94679034199</v>
      </c>
      <c r="E191" s="12">
        <v>89596.619984417106</v>
      </c>
      <c r="F191" s="12">
        <v>343344.32680592488</v>
      </c>
      <c r="G191" s="21">
        <f t="shared" si="6"/>
        <v>0.20694882442663845</v>
      </c>
      <c r="H191" s="6">
        <v>432940.94679034199</v>
      </c>
      <c r="I191" s="6">
        <v>39609.8626</v>
      </c>
      <c r="J191" s="6">
        <f t="shared" si="7"/>
        <v>393331.08419034199</v>
      </c>
      <c r="K191" s="13">
        <f t="shared" si="8"/>
        <v>49986.757384417113</v>
      </c>
    </row>
    <row r="192" spans="1:11" x14ac:dyDescent="0.25">
      <c r="A192" s="3">
        <v>44919.579861111109</v>
      </c>
      <c r="B192" s="3">
        <v>44919.583333333336</v>
      </c>
      <c r="C192" s="2" t="s">
        <v>60</v>
      </c>
      <c r="D192" s="12">
        <v>427609.81486220902</v>
      </c>
      <c r="E192" s="12">
        <v>88932.920510719705</v>
      </c>
      <c r="F192" s="12">
        <v>338676.89435148932</v>
      </c>
      <c r="G192" s="21">
        <f t="shared" si="6"/>
        <v>0.20797679898759347</v>
      </c>
      <c r="H192" s="6">
        <v>427609.81486220902</v>
      </c>
      <c r="I192" s="6">
        <v>39561.300399999993</v>
      </c>
      <c r="J192" s="6">
        <f t="shared" si="7"/>
        <v>388048.51446220902</v>
      </c>
      <c r="K192" s="13">
        <f t="shared" si="8"/>
        <v>49371.620110719698</v>
      </c>
    </row>
    <row r="193" spans="1:11" x14ac:dyDescent="0.25">
      <c r="A193" s="3">
        <v>44919.583333333336</v>
      </c>
      <c r="B193" s="3">
        <v>44919.586805555555</v>
      </c>
      <c r="C193" s="2" t="s">
        <v>60</v>
      </c>
      <c r="D193" s="12">
        <v>427401.85450412403</v>
      </c>
      <c r="E193" s="12">
        <v>90643.240748281096</v>
      </c>
      <c r="F193" s="12">
        <v>336758.6137558429</v>
      </c>
      <c r="G193" s="21">
        <f t="shared" si="6"/>
        <v>0.21207966178210974</v>
      </c>
      <c r="H193" s="6">
        <v>427401.85450412403</v>
      </c>
      <c r="I193" s="6">
        <v>41287.214999999997</v>
      </c>
      <c r="J193" s="6">
        <f t="shared" si="7"/>
        <v>386114.63950412406</v>
      </c>
      <c r="K193" s="13">
        <f t="shared" si="8"/>
        <v>49356.025748281158</v>
      </c>
    </row>
    <row r="194" spans="1:11" x14ac:dyDescent="0.25">
      <c r="A194" s="3">
        <v>44919.586805555555</v>
      </c>
      <c r="B194" s="3">
        <v>44919.590277777781</v>
      </c>
      <c r="C194" s="2" t="s">
        <v>60</v>
      </c>
      <c r="D194" s="12">
        <v>426792.184182122</v>
      </c>
      <c r="E194" s="12">
        <v>90493.639234646296</v>
      </c>
      <c r="F194" s="12">
        <v>336298.54494747572</v>
      </c>
      <c r="G194" s="21">
        <f t="shared" si="6"/>
        <v>0.21203209100012615</v>
      </c>
      <c r="H194" s="6">
        <v>426792.184182122</v>
      </c>
      <c r="I194" s="6">
        <v>41208.094700000001</v>
      </c>
      <c r="J194" s="6">
        <f t="shared" si="7"/>
        <v>385584.08948212198</v>
      </c>
      <c r="K194" s="13">
        <f t="shared" si="8"/>
        <v>49285.544534646266</v>
      </c>
    </row>
    <row r="195" spans="1:11" x14ac:dyDescent="0.25">
      <c r="A195" s="3">
        <v>44919.590277777781</v>
      </c>
      <c r="B195" s="3">
        <v>44919.59375</v>
      </c>
      <c r="C195" s="2" t="s">
        <v>60</v>
      </c>
      <c r="D195" s="12">
        <v>427122.64447294897</v>
      </c>
      <c r="E195" s="12">
        <v>90549.308307105704</v>
      </c>
      <c r="F195" s="12">
        <v>336573.3361658433</v>
      </c>
      <c r="G195" s="21">
        <f t="shared" si="6"/>
        <v>0.2119983791045302</v>
      </c>
      <c r="H195" s="6">
        <v>427122.64447294897</v>
      </c>
      <c r="I195" s="6">
        <v>41225.5478</v>
      </c>
      <c r="J195" s="6">
        <f t="shared" si="7"/>
        <v>385897.09667294897</v>
      </c>
      <c r="K195" s="13">
        <f t="shared" si="8"/>
        <v>49323.760507105675</v>
      </c>
    </row>
    <row r="196" spans="1:11" x14ac:dyDescent="0.25">
      <c r="A196" s="3">
        <v>44919.59375</v>
      </c>
      <c r="B196" s="3">
        <v>44919.597222222219</v>
      </c>
      <c r="C196" s="2" t="s">
        <v>60</v>
      </c>
      <c r="D196" s="12">
        <v>424415.50254835299</v>
      </c>
      <c r="E196" s="12">
        <v>90165.774707162098</v>
      </c>
      <c r="F196" s="12">
        <v>334249.72784119088</v>
      </c>
      <c r="G196" s="21">
        <f t="shared" si="6"/>
        <v>0.21244693976957085</v>
      </c>
      <c r="H196" s="6">
        <v>424415.50254835299</v>
      </c>
      <c r="I196" s="6">
        <v>41154.419500000004</v>
      </c>
      <c r="J196" s="6">
        <f t="shared" si="7"/>
        <v>383261.08304835297</v>
      </c>
      <c r="K196" s="13">
        <f t="shared" si="8"/>
        <v>49011.355207162094</v>
      </c>
    </row>
    <row r="197" spans="1:11" x14ac:dyDescent="0.25">
      <c r="A197" s="3">
        <v>44919.597222222219</v>
      </c>
      <c r="B197" s="3">
        <v>44919.600694444445</v>
      </c>
      <c r="C197" s="2" t="s">
        <v>60</v>
      </c>
      <c r="D197" s="12">
        <v>433108.28672953299</v>
      </c>
      <c r="E197" s="12">
        <v>91378.810413544707</v>
      </c>
      <c r="F197" s="12">
        <v>341729.47631598829</v>
      </c>
      <c r="G197" s="21">
        <f t="shared" si="6"/>
        <v>0.21098374982284476</v>
      </c>
      <c r="H197" s="6">
        <v>433108.28672953299</v>
      </c>
      <c r="I197" s="6">
        <v>41363.633699999998</v>
      </c>
      <c r="J197" s="6">
        <f t="shared" si="7"/>
        <v>391744.65302953299</v>
      </c>
      <c r="K197" s="13">
        <f t="shared" si="8"/>
        <v>50015.176713544701</v>
      </c>
    </row>
    <row r="198" spans="1:11" x14ac:dyDescent="0.25">
      <c r="A198" s="3">
        <v>44919.600694444445</v>
      </c>
      <c r="B198" s="3">
        <v>44919.604166666664</v>
      </c>
      <c r="C198" s="2" t="s">
        <v>60</v>
      </c>
      <c r="D198" s="12">
        <v>434797.09681926598</v>
      </c>
      <c r="E198" s="12">
        <v>91615.283365128504</v>
      </c>
      <c r="F198" s="12">
        <v>343181.81345413747</v>
      </c>
      <c r="G198" s="21">
        <f t="shared" si="6"/>
        <v>0.21070813037928501</v>
      </c>
      <c r="H198" s="6">
        <v>434797.09681926598</v>
      </c>
      <c r="I198" s="6">
        <v>41405.923300000002</v>
      </c>
      <c r="J198" s="6">
        <f t="shared" si="7"/>
        <v>393391.17351926595</v>
      </c>
      <c r="K198" s="13">
        <f t="shared" si="8"/>
        <v>50209.36006512848</v>
      </c>
    </row>
    <row r="199" spans="1:11" x14ac:dyDescent="0.25">
      <c r="A199" s="3">
        <v>44919.604166666664</v>
      </c>
      <c r="B199" s="3">
        <v>44919.607638888891</v>
      </c>
      <c r="C199" s="2" t="s">
        <v>60</v>
      </c>
      <c r="D199" s="12">
        <v>431516.94278778398</v>
      </c>
      <c r="E199" s="12">
        <v>91192.455903922004</v>
      </c>
      <c r="F199" s="12">
        <v>340324.48688386194</v>
      </c>
      <c r="G199" s="21">
        <f t="shared" si="6"/>
        <v>0.21132995454310494</v>
      </c>
      <c r="H199" s="6">
        <v>431516.94278778398</v>
      </c>
      <c r="I199" s="6">
        <v>41361.754399999998</v>
      </c>
      <c r="J199" s="6">
        <f t="shared" si="7"/>
        <v>390155.188387784</v>
      </c>
      <c r="K199" s="13">
        <f t="shared" si="8"/>
        <v>49830.701503922057</v>
      </c>
    </row>
    <row r="200" spans="1:11" x14ac:dyDescent="0.25">
      <c r="A200" s="3">
        <v>44919.607638888891</v>
      </c>
      <c r="B200" s="3">
        <v>44919.611111111109</v>
      </c>
      <c r="C200" s="2" t="s">
        <v>60</v>
      </c>
      <c r="D200" s="12">
        <v>435450.474477868</v>
      </c>
      <c r="E200" s="12">
        <v>91445.966475584806</v>
      </c>
      <c r="F200" s="12">
        <v>344004.50800228317</v>
      </c>
      <c r="G200" s="21">
        <f t="shared" si="6"/>
        <v>0.21000313889939876</v>
      </c>
      <c r="H200" s="6">
        <v>435450.474477868</v>
      </c>
      <c r="I200" s="6">
        <v>41161.8338</v>
      </c>
      <c r="J200" s="6">
        <f t="shared" si="7"/>
        <v>394288.64067786798</v>
      </c>
      <c r="K200" s="13">
        <f t="shared" si="8"/>
        <v>50284.132675584813</v>
      </c>
    </row>
    <row r="201" spans="1:11" x14ac:dyDescent="0.25">
      <c r="A201" s="3">
        <v>44919.611111111109</v>
      </c>
      <c r="B201" s="3">
        <v>44919.614583333336</v>
      </c>
      <c r="C201" s="2" t="s">
        <v>60</v>
      </c>
      <c r="D201" s="12">
        <v>426370.612244986</v>
      </c>
      <c r="E201" s="12">
        <v>90361.628798077203</v>
      </c>
      <c r="F201" s="12">
        <v>336008.98344690877</v>
      </c>
      <c r="G201" s="21">
        <f t="shared" si="6"/>
        <v>0.21193212243754925</v>
      </c>
      <c r="H201" s="6">
        <v>426370.612244986</v>
      </c>
      <c r="I201" s="6">
        <v>41125.085599999999</v>
      </c>
      <c r="J201" s="6">
        <f t="shared" si="7"/>
        <v>385245.52664498601</v>
      </c>
      <c r="K201" s="13">
        <f t="shared" si="8"/>
        <v>49236.543198077241</v>
      </c>
    </row>
    <row r="202" spans="1:11" x14ac:dyDescent="0.25">
      <c r="A202" s="3">
        <v>44919.614583333336</v>
      </c>
      <c r="B202" s="3">
        <v>44919.618055555555</v>
      </c>
      <c r="C202" s="2" t="s">
        <v>60</v>
      </c>
      <c r="D202" s="12">
        <v>436860.303986596</v>
      </c>
      <c r="E202" s="12">
        <v>91721.310167011106</v>
      </c>
      <c r="F202" s="12">
        <v>345138.9938195849</v>
      </c>
      <c r="G202" s="21">
        <f t="shared" si="6"/>
        <v>0.20995569826327218</v>
      </c>
      <c r="H202" s="6">
        <v>436860.303986596</v>
      </c>
      <c r="I202" s="6">
        <v>41273.385999999999</v>
      </c>
      <c r="J202" s="6">
        <f t="shared" si="7"/>
        <v>395586.917986596</v>
      </c>
      <c r="K202" s="13">
        <f t="shared" si="8"/>
        <v>50447.924167011108</v>
      </c>
    </row>
    <row r="203" spans="1:11" x14ac:dyDescent="0.25">
      <c r="A203" s="3">
        <v>44919.618055555555</v>
      </c>
      <c r="B203" s="3">
        <v>44919.621527777781</v>
      </c>
      <c r="C203" s="2" t="s">
        <v>60</v>
      </c>
      <c r="D203" s="12">
        <v>435993.84446368401</v>
      </c>
      <c r="E203" s="12">
        <v>91699.178517203705</v>
      </c>
      <c r="F203" s="12">
        <v>344294.66594648029</v>
      </c>
      <c r="G203" s="21">
        <f t="shared" si="6"/>
        <v>0.21032218615380421</v>
      </c>
      <c r="H203" s="6">
        <v>435993.84446368401</v>
      </c>
      <c r="I203" s="6">
        <v>41351.018700000001</v>
      </c>
      <c r="J203" s="6">
        <f t="shared" si="7"/>
        <v>394642.825763684</v>
      </c>
      <c r="K203" s="13">
        <f t="shared" si="8"/>
        <v>50348.159817203705</v>
      </c>
    </row>
    <row r="204" spans="1:11" x14ac:dyDescent="0.25">
      <c r="A204" s="3">
        <v>44919.621527777781</v>
      </c>
      <c r="B204" s="3">
        <v>44919.625</v>
      </c>
      <c r="C204" s="2" t="s">
        <v>60</v>
      </c>
      <c r="D204" s="12">
        <v>440019.576344306</v>
      </c>
      <c r="E204" s="12">
        <v>92117.836982690103</v>
      </c>
      <c r="F204" s="12">
        <v>347901.73936161591</v>
      </c>
      <c r="G204" s="21">
        <f t="shared" si="6"/>
        <v>0.20934940610599073</v>
      </c>
      <c r="H204" s="6">
        <v>440019.576344306</v>
      </c>
      <c r="I204" s="6">
        <v>41305.485500000003</v>
      </c>
      <c r="J204" s="6">
        <f t="shared" si="7"/>
        <v>398714.09084430599</v>
      </c>
      <c r="K204" s="13">
        <f t="shared" si="8"/>
        <v>50812.351482690079</v>
      </c>
    </row>
    <row r="205" spans="1:11" x14ac:dyDescent="0.25">
      <c r="A205" s="3">
        <v>44919.625</v>
      </c>
      <c r="B205" s="3">
        <v>44919.628472222219</v>
      </c>
      <c r="C205" s="2" t="s">
        <v>60</v>
      </c>
      <c r="D205" s="12">
        <v>440798.83799599198</v>
      </c>
      <c r="E205" s="12">
        <v>91933.206460134505</v>
      </c>
      <c r="F205" s="12">
        <v>348865.63153585745</v>
      </c>
      <c r="G205" s="21">
        <f t="shared" ref="G205:G268" si="9">E205/D205</f>
        <v>0.2085604555540376</v>
      </c>
      <c r="H205" s="6">
        <v>440798.83799599198</v>
      </c>
      <c r="I205" s="6">
        <v>41032.6423</v>
      </c>
      <c r="J205" s="6">
        <f t="shared" ref="J205:J268" si="10">H205-I205</f>
        <v>399766.19569599198</v>
      </c>
      <c r="K205" s="13">
        <f t="shared" ref="K205:K268" si="11">J205-F205</f>
        <v>50900.564160134527</v>
      </c>
    </row>
    <row r="206" spans="1:11" x14ac:dyDescent="0.25">
      <c r="A206" s="3">
        <v>44919.628472222219</v>
      </c>
      <c r="B206" s="3">
        <v>44919.631944444445</v>
      </c>
      <c r="C206" s="2" t="s">
        <v>60</v>
      </c>
      <c r="D206" s="12">
        <v>448402.72036382603</v>
      </c>
      <c r="E206" s="12">
        <v>93157.648483489902</v>
      </c>
      <c r="F206" s="12">
        <v>355245.07188033615</v>
      </c>
      <c r="G206" s="21">
        <f t="shared" si="9"/>
        <v>0.2077544230951664</v>
      </c>
      <c r="H206" s="6">
        <v>448402.72036382603</v>
      </c>
      <c r="I206" s="6">
        <v>41378.599900000001</v>
      </c>
      <c r="J206" s="6">
        <f t="shared" si="10"/>
        <v>407024.120463826</v>
      </c>
      <c r="K206" s="13">
        <f t="shared" si="11"/>
        <v>51779.048583489843</v>
      </c>
    </row>
    <row r="207" spans="1:11" x14ac:dyDescent="0.25">
      <c r="A207" s="3">
        <v>44919.631944444445</v>
      </c>
      <c r="B207" s="3">
        <v>44919.635416666664</v>
      </c>
      <c r="C207" s="2" t="s">
        <v>60</v>
      </c>
      <c r="D207" s="12">
        <v>444243.40870414901</v>
      </c>
      <c r="E207" s="12">
        <v>92689.893274527494</v>
      </c>
      <c r="F207" s="12">
        <v>351553.5154296215</v>
      </c>
      <c r="G207" s="21">
        <f t="shared" si="9"/>
        <v>0.20864663708776782</v>
      </c>
      <c r="H207" s="6">
        <v>444243.40870414901</v>
      </c>
      <c r="I207" s="6">
        <v>41390.522400000002</v>
      </c>
      <c r="J207" s="6">
        <f t="shared" si="10"/>
        <v>402852.886304149</v>
      </c>
      <c r="K207" s="13">
        <f t="shared" si="11"/>
        <v>51299.370874527493</v>
      </c>
    </row>
    <row r="208" spans="1:11" x14ac:dyDescent="0.25">
      <c r="A208" s="3">
        <v>44919.635416666664</v>
      </c>
      <c r="B208" s="3">
        <v>44919.638888888891</v>
      </c>
      <c r="C208" s="2" t="s">
        <v>60</v>
      </c>
      <c r="D208" s="12">
        <v>441360.01710503601</v>
      </c>
      <c r="E208" s="12">
        <v>92324.200066153993</v>
      </c>
      <c r="F208" s="12">
        <v>349035.817038882</v>
      </c>
      <c r="G208" s="21">
        <f t="shared" si="9"/>
        <v>0.20918115934407905</v>
      </c>
      <c r="H208" s="6">
        <v>441360.01710503601</v>
      </c>
      <c r="I208" s="6">
        <v>41357.626400000001</v>
      </c>
      <c r="J208" s="6">
        <f t="shared" si="10"/>
        <v>400002.390705036</v>
      </c>
      <c r="K208" s="13">
        <f t="shared" si="11"/>
        <v>50966.573666154</v>
      </c>
    </row>
    <row r="209" spans="1:11" x14ac:dyDescent="0.25">
      <c r="A209" s="3">
        <v>44919.638888888891</v>
      </c>
      <c r="B209" s="3">
        <v>44919.642361111109</v>
      </c>
      <c r="C209" s="2" t="s">
        <v>60</v>
      </c>
      <c r="D209" s="12">
        <v>453971.02449890098</v>
      </c>
      <c r="E209" s="12">
        <v>93788.240281228005</v>
      </c>
      <c r="F209" s="12">
        <v>360182.784217673</v>
      </c>
      <c r="G209" s="21">
        <f t="shared" si="9"/>
        <v>0.20659521251329346</v>
      </c>
      <c r="H209" s="6">
        <v>453971.02449890098</v>
      </c>
      <c r="I209" s="6">
        <v>41366.109199999999</v>
      </c>
      <c r="J209" s="6">
        <f t="shared" si="10"/>
        <v>412604.91529890097</v>
      </c>
      <c r="K209" s="13">
        <f t="shared" si="11"/>
        <v>52422.13108122797</v>
      </c>
    </row>
    <row r="210" spans="1:11" x14ac:dyDescent="0.25">
      <c r="A210" s="3">
        <v>44919.642361111109</v>
      </c>
      <c r="B210" s="3">
        <v>44919.645833333336</v>
      </c>
      <c r="C210" s="2" t="s">
        <v>60</v>
      </c>
      <c r="D210" s="12">
        <v>458833.09427527199</v>
      </c>
      <c r="E210" s="12">
        <v>94243.102336716605</v>
      </c>
      <c r="F210" s="12">
        <v>364589.99193855538</v>
      </c>
      <c r="G210" s="21">
        <f t="shared" si="9"/>
        <v>0.20539735148262098</v>
      </c>
      <c r="H210" s="6">
        <v>458833.09427527199</v>
      </c>
      <c r="I210" s="6">
        <v>41260.191800000001</v>
      </c>
      <c r="J210" s="6">
        <f t="shared" si="10"/>
        <v>417572.90247527196</v>
      </c>
      <c r="K210" s="13">
        <f t="shared" si="11"/>
        <v>52982.910536716576</v>
      </c>
    </row>
    <row r="211" spans="1:11" x14ac:dyDescent="0.25">
      <c r="A211" s="3">
        <v>44919.645833333336</v>
      </c>
      <c r="B211" s="3">
        <v>44919.649305555555</v>
      </c>
      <c r="C211" s="2" t="s">
        <v>60</v>
      </c>
      <c r="D211" s="12">
        <v>485909.458473014</v>
      </c>
      <c r="E211" s="12">
        <v>97516.371536783394</v>
      </c>
      <c r="F211" s="12">
        <v>388393.0869362306</v>
      </c>
      <c r="G211" s="21">
        <f t="shared" si="9"/>
        <v>0.20068835836872101</v>
      </c>
      <c r="H211" s="6">
        <v>485909.458473014</v>
      </c>
      <c r="I211" s="6">
        <v>41408.797200000001</v>
      </c>
      <c r="J211" s="6">
        <f t="shared" si="10"/>
        <v>444500.66127301403</v>
      </c>
      <c r="K211" s="13">
        <f t="shared" si="11"/>
        <v>56107.574336783437</v>
      </c>
    </row>
    <row r="212" spans="1:11" x14ac:dyDescent="0.25">
      <c r="A212" s="3">
        <v>44919.649305555555</v>
      </c>
      <c r="B212" s="3">
        <v>44919.652777777781</v>
      </c>
      <c r="C212" s="2" t="s">
        <v>60</v>
      </c>
      <c r="D212" s="12">
        <v>459448.81107214</v>
      </c>
      <c r="E212" s="12">
        <v>94518.488878595293</v>
      </c>
      <c r="F212" s="12">
        <v>364930.32219354471</v>
      </c>
      <c r="G212" s="21">
        <f t="shared" si="9"/>
        <v>0.20572147886950248</v>
      </c>
      <c r="H212" s="6">
        <v>459448.81107214</v>
      </c>
      <c r="I212" s="6">
        <v>41464.988599999997</v>
      </c>
      <c r="J212" s="6">
        <f t="shared" si="10"/>
        <v>417983.82247214002</v>
      </c>
      <c r="K212" s="13">
        <f t="shared" si="11"/>
        <v>53053.500278595311</v>
      </c>
    </row>
    <row r="213" spans="1:11" x14ac:dyDescent="0.25">
      <c r="A213" s="3">
        <v>44919.652777777781</v>
      </c>
      <c r="B213" s="3">
        <v>44919.65625</v>
      </c>
      <c r="C213" s="2" t="s">
        <v>60</v>
      </c>
      <c r="D213" s="12">
        <v>448550.29436629702</v>
      </c>
      <c r="E213" s="12">
        <v>93100.152610889607</v>
      </c>
      <c r="F213" s="12">
        <v>355450.14175540744</v>
      </c>
      <c r="G213" s="21">
        <f t="shared" si="9"/>
        <v>0.2075578898959807</v>
      </c>
      <c r="H213" s="6">
        <v>448550.29436629702</v>
      </c>
      <c r="I213" s="6">
        <v>41304.988700000002</v>
      </c>
      <c r="J213" s="6">
        <f t="shared" si="10"/>
        <v>407245.30566629703</v>
      </c>
      <c r="K213" s="13">
        <f t="shared" si="11"/>
        <v>51795.163910889591</v>
      </c>
    </row>
    <row r="214" spans="1:11" x14ac:dyDescent="0.25">
      <c r="A214" s="3">
        <v>44919.65625</v>
      </c>
      <c r="B214" s="3">
        <v>44919.659722222219</v>
      </c>
      <c r="C214" s="2" t="s">
        <v>60</v>
      </c>
      <c r="D214" s="12">
        <v>450703.46233464603</v>
      </c>
      <c r="E214" s="12">
        <v>93225.494756955493</v>
      </c>
      <c r="F214" s="12">
        <v>357477.96757769055</v>
      </c>
      <c r="G214" s="21">
        <f t="shared" si="9"/>
        <v>0.20684441666821682</v>
      </c>
      <c r="H214" s="6">
        <v>450703.46233464603</v>
      </c>
      <c r="I214" s="6">
        <v>41182.019399999997</v>
      </c>
      <c r="J214" s="6">
        <f t="shared" si="10"/>
        <v>409521.44293464604</v>
      </c>
      <c r="K214" s="13">
        <f t="shared" si="11"/>
        <v>52043.475356955489</v>
      </c>
    </row>
    <row r="215" spans="1:11" x14ac:dyDescent="0.25">
      <c r="A215" s="3">
        <v>44919.659722222219</v>
      </c>
      <c r="B215" s="3">
        <v>44919.663194444445</v>
      </c>
      <c r="C215" s="2" t="s">
        <v>60</v>
      </c>
      <c r="D215" s="12">
        <v>451256.36761504202</v>
      </c>
      <c r="E215" s="12">
        <v>93165.357474143893</v>
      </c>
      <c r="F215" s="12">
        <v>358091.01014089811</v>
      </c>
      <c r="G215" s="21">
        <f t="shared" si="9"/>
        <v>0.20645771264466994</v>
      </c>
      <c r="H215" s="6">
        <v>451256.36761504202</v>
      </c>
      <c r="I215" s="6">
        <v>41058.181799999998</v>
      </c>
      <c r="J215" s="6">
        <f t="shared" si="10"/>
        <v>410198.185815042</v>
      </c>
      <c r="K215" s="13">
        <f t="shared" si="11"/>
        <v>52107.175674143888</v>
      </c>
    </row>
    <row r="216" spans="1:11" x14ac:dyDescent="0.25">
      <c r="A216" s="3">
        <v>44919.663194444445</v>
      </c>
      <c r="B216" s="3">
        <v>44919.666666666664</v>
      </c>
      <c r="C216" s="2" t="s">
        <v>60</v>
      </c>
      <c r="D216" s="12">
        <v>452853.74595340702</v>
      </c>
      <c r="E216" s="12">
        <v>93423.479218050605</v>
      </c>
      <c r="F216" s="12">
        <v>359430.26673535642</v>
      </c>
      <c r="G216" s="21">
        <f t="shared" si="9"/>
        <v>0.20629945109841868</v>
      </c>
      <c r="H216" s="6">
        <v>452853.74595340702</v>
      </c>
      <c r="I216" s="6">
        <v>41131.976699999999</v>
      </c>
      <c r="J216" s="6">
        <f t="shared" si="10"/>
        <v>411721.76925340702</v>
      </c>
      <c r="K216" s="13">
        <f t="shared" si="11"/>
        <v>52291.502518050605</v>
      </c>
    </row>
    <row r="217" spans="1:11" x14ac:dyDescent="0.25">
      <c r="A217" s="3">
        <v>44919.666666666664</v>
      </c>
      <c r="B217" s="3">
        <v>44919.670138888891</v>
      </c>
      <c r="C217" s="2" t="s">
        <v>60</v>
      </c>
      <c r="D217" s="12">
        <v>496881.78065003199</v>
      </c>
      <c r="E217" s="12">
        <v>99110.515349818597</v>
      </c>
      <c r="F217" s="12">
        <v>397771.26530021336</v>
      </c>
      <c r="G217" s="21">
        <f t="shared" si="9"/>
        <v>0.1994649818316139</v>
      </c>
      <c r="H217" s="6">
        <v>496881.78065003199</v>
      </c>
      <c r="I217" s="6">
        <v>41737.159199999995</v>
      </c>
      <c r="J217" s="6">
        <f t="shared" si="10"/>
        <v>455144.62145003199</v>
      </c>
      <c r="K217" s="13">
        <f t="shared" si="11"/>
        <v>57373.356149818632</v>
      </c>
    </row>
    <row r="218" spans="1:11" x14ac:dyDescent="0.25">
      <c r="A218" s="3">
        <v>44919.670138888891</v>
      </c>
      <c r="B218" s="3">
        <v>44919.673611111109</v>
      </c>
      <c r="C218" s="2" t="s">
        <v>60</v>
      </c>
      <c r="D218" s="12">
        <v>480528.02817576198</v>
      </c>
      <c r="E218" s="12">
        <v>97222.644790209204</v>
      </c>
      <c r="F218" s="12">
        <v>383305.38338555279</v>
      </c>
      <c r="G218" s="21">
        <f t="shared" si="9"/>
        <v>0.20232460770144345</v>
      </c>
      <c r="H218" s="6">
        <v>480528.02817576198</v>
      </c>
      <c r="I218" s="6">
        <v>41736.718699999998</v>
      </c>
      <c r="J218" s="6">
        <f t="shared" si="10"/>
        <v>438791.30947576195</v>
      </c>
      <c r="K218" s="13">
        <f t="shared" si="11"/>
        <v>55485.926090209163</v>
      </c>
    </row>
    <row r="219" spans="1:11" x14ac:dyDescent="0.25">
      <c r="A219" s="3">
        <v>44919.673611111109</v>
      </c>
      <c r="B219" s="3">
        <v>44919.677083333336</v>
      </c>
      <c r="C219" s="2" t="s">
        <v>60</v>
      </c>
      <c r="D219" s="12">
        <v>477338.12557812198</v>
      </c>
      <c r="E219" s="12">
        <v>96996.566615340096</v>
      </c>
      <c r="F219" s="12">
        <v>380341.55896278191</v>
      </c>
      <c r="G219" s="21">
        <f t="shared" si="9"/>
        <v>0.20320305757656365</v>
      </c>
      <c r="H219" s="6">
        <v>477338.12557812198</v>
      </c>
      <c r="I219" s="6">
        <v>41878.552100000001</v>
      </c>
      <c r="J219" s="6">
        <f t="shared" si="10"/>
        <v>435459.57347812201</v>
      </c>
      <c r="K219" s="13">
        <f t="shared" si="11"/>
        <v>55118.014515340095</v>
      </c>
    </row>
    <row r="220" spans="1:11" x14ac:dyDescent="0.25">
      <c r="A220" s="3">
        <v>44919.677083333336</v>
      </c>
      <c r="B220" s="3">
        <v>44919.680555555555</v>
      </c>
      <c r="C220" s="2" t="s">
        <v>60</v>
      </c>
      <c r="D220" s="12">
        <v>487641.529736789</v>
      </c>
      <c r="E220" s="12">
        <v>97964.220693229901</v>
      </c>
      <c r="F220" s="12">
        <v>389677.30904355913</v>
      </c>
      <c r="G220" s="21">
        <f t="shared" si="9"/>
        <v>0.20089392457223115</v>
      </c>
      <c r="H220" s="6">
        <v>487641.529736789</v>
      </c>
      <c r="I220" s="6">
        <v>41657.296699999999</v>
      </c>
      <c r="J220" s="6">
        <f t="shared" si="10"/>
        <v>445984.233036789</v>
      </c>
      <c r="K220" s="13">
        <f t="shared" si="11"/>
        <v>56306.923993229866</v>
      </c>
    </row>
    <row r="221" spans="1:11" x14ac:dyDescent="0.25">
      <c r="A221" s="3">
        <v>44919.680555555555</v>
      </c>
      <c r="B221" s="3">
        <v>44919.684027777781</v>
      </c>
      <c r="C221" s="2" t="s">
        <v>60</v>
      </c>
      <c r="D221" s="12">
        <v>456700.09420277498</v>
      </c>
      <c r="E221" s="12">
        <v>94153.208182786504</v>
      </c>
      <c r="F221" s="12">
        <v>362546.88601998845</v>
      </c>
      <c r="G221" s="21">
        <f t="shared" si="9"/>
        <v>0.20615981774022243</v>
      </c>
      <c r="H221" s="6">
        <v>456700.09420277498</v>
      </c>
      <c r="I221" s="6">
        <v>41417.557199999996</v>
      </c>
      <c r="J221" s="6">
        <f t="shared" si="10"/>
        <v>415282.537002775</v>
      </c>
      <c r="K221" s="13">
        <f t="shared" si="11"/>
        <v>52735.650982786552</v>
      </c>
    </row>
    <row r="222" spans="1:11" x14ac:dyDescent="0.25">
      <c r="A222" s="3">
        <v>44919.684027777781</v>
      </c>
      <c r="B222" s="3">
        <v>44919.6875</v>
      </c>
      <c r="C222" s="2" t="s">
        <v>60</v>
      </c>
      <c r="D222" s="12">
        <v>467511.32269306597</v>
      </c>
      <c r="E222" s="12">
        <v>95417.061351422002</v>
      </c>
      <c r="F222" s="12">
        <v>372094.26134164399</v>
      </c>
      <c r="G222" s="21">
        <f t="shared" si="9"/>
        <v>0.20409572286245123</v>
      </c>
      <c r="H222" s="6">
        <v>467511.32269306597</v>
      </c>
      <c r="I222" s="6">
        <v>41433.707199999997</v>
      </c>
      <c r="J222" s="6">
        <f t="shared" si="10"/>
        <v>426077.61549306597</v>
      </c>
      <c r="K222" s="13">
        <f t="shared" si="11"/>
        <v>53983.354151421983</v>
      </c>
    </row>
    <row r="223" spans="1:11" x14ac:dyDescent="0.25">
      <c r="A223" s="3">
        <v>44919.6875</v>
      </c>
      <c r="B223" s="3">
        <v>44919.690972222219</v>
      </c>
      <c r="C223" s="2" t="s">
        <v>60</v>
      </c>
      <c r="D223" s="12">
        <v>478330.16484491102</v>
      </c>
      <c r="E223" s="12">
        <v>97403.226918504195</v>
      </c>
      <c r="F223" s="12">
        <v>380926.93792640686</v>
      </c>
      <c r="G223" s="21">
        <f t="shared" si="9"/>
        <v>0.20363178841143176</v>
      </c>
      <c r="H223" s="6">
        <v>478330.16484491102</v>
      </c>
      <c r="I223" s="6">
        <v>42170.545599999998</v>
      </c>
      <c r="J223" s="6">
        <f t="shared" si="10"/>
        <v>436159.61924491101</v>
      </c>
      <c r="K223" s="13">
        <f t="shared" si="11"/>
        <v>55232.681318504154</v>
      </c>
    </row>
    <row r="224" spans="1:11" x14ac:dyDescent="0.25">
      <c r="A224" s="3">
        <v>44919.690972222219</v>
      </c>
      <c r="B224" s="3">
        <v>44919.694444444445</v>
      </c>
      <c r="C224" s="2" t="s">
        <v>60</v>
      </c>
      <c r="D224" s="12">
        <v>508396.47945344099</v>
      </c>
      <c r="E224" s="12">
        <v>100939.871660109</v>
      </c>
      <c r="F224" s="12">
        <v>407456.60779333196</v>
      </c>
      <c r="G224" s="21">
        <f t="shared" si="9"/>
        <v>0.19854557562756114</v>
      </c>
      <c r="H224" s="6">
        <v>508396.47945344099</v>
      </c>
      <c r="I224" s="6">
        <v>42237.085900000005</v>
      </c>
      <c r="J224" s="6">
        <f t="shared" si="10"/>
        <v>466159.39355344098</v>
      </c>
      <c r="K224" s="13">
        <f t="shared" si="11"/>
        <v>58702.785760109022</v>
      </c>
    </row>
    <row r="225" spans="1:11" x14ac:dyDescent="0.25">
      <c r="A225" s="3">
        <v>44919.694444444445</v>
      </c>
      <c r="B225" s="3">
        <v>44919.697916666664</v>
      </c>
      <c r="C225" s="2" t="s">
        <v>60</v>
      </c>
      <c r="D225" s="12">
        <v>508266.30035718298</v>
      </c>
      <c r="E225" s="12">
        <v>101054.83309201</v>
      </c>
      <c r="F225" s="12">
        <v>407211.46726517298</v>
      </c>
      <c r="G225" s="21">
        <f t="shared" si="9"/>
        <v>0.19882261133778484</v>
      </c>
      <c r="H225" s="6">
        <v>508266.30035718298</v>
      </c>
      <c r="I225" s="6">
        <v>42367.012599999995</v>
      </c>
      <c r="J225" s="6">
        <f t="shared" si="10"/>
        <v>465899.28775718296</v>
      </c>
      <c r="K225" s="13">
        <f t="shared" si="11"/>
        <v>58687.820492009982</v>
      </c>
    </row>
    <row r="226" spans="1:11" x14ac:dyDescent="0.25">
      <c r="A226" s="3">
        <v>44919.697916666664</v>
      </c>
      <c r="B226" s="3">
        <v>44919.701388888891</v>
      </c>
      <c r="C226" s="2" t="s">
        <v>60</v>
      </c>
      <c r="D226" s="12">
        <v>467440.14298690797</v>
      </c>
      <c r="E226" s="12">
        <v>96273.949947621804</v>
      </c>
      <c r="F226" s="12">
        <v>371166.19303928618</v>
      </c>
      <c r="G226" s="21">
        <f t="shared" si="9"/>
        <v>0.20595995314488477</v>
      </c>
      <c r="H226" s="6">
        <v>467440.14298690797</v>
      </c>
      <c r="I226" s="6">
        <v>42297.901699999995</v>
      </c>
      <c r="J226" s="6">
        <f t="shared" si="10"/>
        <v>425142.24128690799</v>
      </c>
      <c r="K226" s="13">
        <f t="shared" si="11"/>
        <v>53976.048247621802</v>
      </c>
    </row>
    <row r="227" spans="1:11" x14ac:dyDescent="0.25">
      <c r="A227" s="3">
        <v>44919.701388888891</v>
      </c>
      <c r="B227" s="3">
        <v>44919.704861111109</v>
      </c>
      <c r="C227" s="2" t="s">
        <v>60</v>
      </c>
      <c r="D227" s="12">
        <v>472361.276339865</v>
      </c>
      <c r="E227" s="12">
        <v>96953.708475219799</v>
      </c>
      <c r="F227" s="12">
        <v>375407.56786464521</v>
      </c>
      <c r="G227" s="21">
        <f t="shared" si="9"/>
        <v>0.2052532951610144</v>
      </c>
      <c r="H227" s="6">
        <v>472361.276339865</v>
      </c>
      <c r="I227" s="6">
        <v>42409.712</v>
      </c>
      <c r="J227" s="6">
        <f t="shared" si="10"/>
        <v>429951.564339865</v>
      </c>
      <c r="K227" s="13">
        <f t="shared" si="11"/>
        <v>54543.996475219785</v>
      </c>
    </row>
    <row r="228" spans="1:11" x14ac:dyDescent="0.25">
      <c r="A228" s="3">
        <v>44919.704861111109</v>
      </c>
      <c r="B228" s="3">
        <v>44919.708333333336</v>
      </c>
      <c r="C228" s="2" t="s">
        <v>60</v>
      </c>
      <c r="D228" s="12">
        <v>471784.21350172599</v>
      </c>
      <c r="E228" s="12">
        <v>96819.686215994894</v>
      </c>
      <c r="F228" s="12">
        <v>374964.52728573111</v>
      </c>
      <c r="G228" s="21">
        <f t="shared" si="9"/>
        <v>0.20522027538261556</v>
      </c>
      <c r="H228" s="6">
        <v>471784.21350172599</v>
      </c>
      <c r="I228" s="6">
        <v>42342.357600000003</v>
      </c>
      <c r="J228" s="6">
        <f t="shared" si="10"/>
        <v>429441.855901726</v>
      </c>
      <c r="K228" s="13">
        <f t="shared" si="11"/>
        <v>54477.328615994891</v>
      </c>
    </row>
    <row r="229" spans="1:11" x14ac:dyDescent="0.25">
      <c r="A229" s="3">
        <v>44919.708333333336</v>
      </c>
      <c r="B229" s="3">
        <v>44919.711805555555</v>
      </c>
      <c r="C229" s="2" t="s">
        <v>60</v>
      </c>
      <c r="D229" s="12">
        <v>459788.64418283798</v>
      </c>
      <c r="E229" s="12">
        <v>95197.274775295198</v>
      </c>
      <c r="F229" s="12">
        <v>364591.36940754275</v>
      </c>
      <c r="G229" s="21">
        <f t="shared" si="9"/>
        <v>0.20704572846614144</v>
      </c>
      <c r="H229" s="6">
        <v>459788.64418283798</v>
      </c>
      <c r="I229" s="6">
        <v>42105.623699999996</v>
      </c>
      <c r="J229" s="6">
        <f t="shared" si="10"/>
        <v>417683.02048283798</v>
      </c>
      <c r="K229" s="13">
        <f t="shared" si="11"/>
        <v>53091.651075295231</v>
      </c>
    </row>
    <row r="230" spans="1:11" x14ac:dyDescent="0.25">
      <c r="A230" s="3">
        <v>44919.711805555555</v>
      </c>
      <c r="B230" s="3">
        <v>44919.715277777781</v>
      </c>
      <c r="C230" s="2" t="s">
        <v>60</v>
      </c>
      <c r="D230" s="12">
        <v>451914.57072439801</v>
      </c>
      <c r="E230" s="12">
        <v>93845.208293526593</v>
      </c>
      <c r="F230" s="12">
        <v>358069.36243087141</v>
      </c>
      <c r="G230" s="21">
        <f t="shared" si="9"/>
        <v>0.20766139083122967</v>
      </c>
      <c r="H230" s="6">
        <v>451914.57072439801</v>
      </c>
      <c r="I230" s="6">
        <v>41662.706100000003</v>
      </c>
      <c r="J230" s="6">
        <f t="shared" si="10"/>
        <v>410251.864624398</v>
      </c>
      <c r="K230" s="13">
        <f t="shared" si="11"/>
        <v>52182.502193526598</v>
      </c>
    </row>
    <row r="231" spans="1:11" x14ac:dyDescent="0.25">
      <c r="A231" s="3">
        <v>44919.715277777781</v>
      </c>
      <c r="B231" s="3">
        <v>44919.71875</v>
      </c>
      <c r="C231" s="2" t="s">
        <v>60</v>
      </c>
      <c r="D231" s="12">
        <v>451321.06654807902</v>
      </c>
      <c r="E231" s="12">
        <v>93897.202427009499</v>
      </c>
      <c r="F231" s="12">
        <v>357423.86412106955</v>
      </c>
      <c r="G231" s="21">
        <f t="shared" si="9"/>
        <v>0.2080496776832966</v>
      </c>
      <c r="H231" s="6">
        <v>451321.06654807902</v>
      </c>
      <c r="I231" s="6">
        <v>41782.600200000001</v>
      </c>
      <c r="J231" s="6">
        <f t="shared" si="10"/>
        <v>409538.46634807903</v>
      </c>
      <c r="K231" s="13">
        <f t="shared" si="11"/>
        <v>52114.602227009484</v>
      </c>
    </row>
    <row r="232" spans="1:11" x14ac:dyDescent="0.25">
      <c r="A232" s="3">
        <v>44919.71875</v>
      </c>
      <c r="B232" s="3">
        <v>44919.722222222219</v>
      </c>
      <c r="C232" s="2" t="s">
        <v>60</v>
      </c>
      <c r="D232" s="12">
        <v>455124.85674677597</v>
      </c>
      <c r="E232" s="12">
        <v>94803.372034883403</v>
      </c>
      <c r="F232" s="12">
        <v>360321.48471189255</v>
      </c>
      <c r="G232" s="21">
        <f t="shared" si="9"/>
        <v>0.20830189920308054</v>
      </c>
      <c r="H232" s="6">
        <v>455124.85674677597</v>
      </c>
      <c r="I232" s="6">
        <v>42248.676100000004</v>
      </c>
      <c r="J232" s="6">
        <f t="shared" si="10"/>
        <v>412876.18064677599</v>
      </c>
      <c r="K232" s="13">
        <f t="shared" si="11"/>
        <v>52554.695934883435</v>
      </c>
    </row>
    <row r="233" spans="1:11" x14ac:dyDescent="0.25">
      <c r="A233" s="3">
        <v>44919.722222222219</v>
      </c>
      <c r="B233" s="3">
        <v>44919.725694444445</v>
      </c>
      <c r="C233" s="2" t="s">
        <v>60</v>
      </c>
      <c r="D233" s="12">
        <v>463508.20524620602</v>
      </c>
      <c r="E233" s="12">
        <v>96223.0341348644</v>
      </c>
      <c r="F233" s="12">
        <v>367285.17111134162</v>
      </c>
      <c r="G233" s="21">
        <f t="shared" si="9"/>
        <v>0.20759726159271055</v>
      </c>
      <c r="H233" s="6">
        <v>463508.20524620602</v>
      </c>
      <c r="I233" s="6">
        <v>42699.455400000006</v>
      </c>
      <c r="J233" s="6">
        <f t="shared" si="10"/>
        <v>420808.74984620605</v>
      </c>
      <c r="K233" s="13">
        <f t="shared" si="11"/>
        <v>53523.578734864423</v>
      </c>
    </row>
    <row r="234" spans="1:11" x14ac:dyDescent="0.25">
      <c r="A234" s="3">
        <v>44919.725694444445</v>
      </c>
      <c r="B234" s="3">
        <v>44919.729166666664</v>
      </c>
      <c r="C234" s="2" t="s">
        <v>60</v>
      </c>
      <c r="D234" s="12">
        <v>461050.442773444</v>
      </c>
      <c r="E234" s="12">
        <v>96435.386206340394</v>
      </c>
      <c r="F234" s="12">
        <v>364615.0565671036</v>
      </c>
      <c r="G234" s="21">
        <f t="shared" si="9"/>
        <v>0.20916450188451044</v>
      </c>
      <c r="H234" s="6">
        <v>461050.442773444</v>
      </c>
      <c r="I234" s="6">
        <v>43194.062699999995</v>
      </c>
      <c r="J234" s="6">
        <f t="shared" si="10"/>
        <v>417856.38007344399</v>
      </c>
      <c r="K234" s="13">
        <f t="shared" si="11"/>
        <v>53241.323506340384</v>
      </c>
    </row>
    <row r="235" spans="1:11" x14ac:dyDescent="0.25">
      <c r="A235" s="3">
        <v>44919.729166666664</v>
      </c>
      <c r="B235" s="3">
        <v>44919.732638888891</v>
      </c>
      <c r="C235" s="2" t="s">
        <v>60</v>
      </c>
      <c r="D235" s="12">
        <v>464843.501335404</v>
      </c>
      <c r="E235" s="12">
        <v>96797.1443678902</v>
      </c>
      <c r="F235" s="12">
        <v>368046.3569675138</v>
      </c>
      <c r="G235" s="21">
        <f t="shared" si="9"/>
        <v>0.20823598499239213</v>
      </c>
      <c r="H235" s="6">
        <v>464843.501335404</v>
      </c>
      <c r="I235" s="6">
        <v>43117.339599999999</v>
      </c>
      <c r="J235" s="6">
        <f t="shared" si="10"/>
        <v>421726.16173540399</v>
      </c>
      <c r="K235" s="13">
        <f t="shared" si="11"/>
        <v>53679.804767890193</v>
      </c>
    </row>
    <row r="236" spans="1:11" x14ac:dyDescent="0.25">
      <c r="A236" s="3">
        <v>44919.732638888891</v>
      </c>
      <c r="B236" s="3">
        <v>44919.736111111109</v>
      </c>
      <c r="C236" s="2" t="s">
        <v>60</v>
      </c>
      <c r="D236" s="12">
        <v>470257.554755894</v>
      </c>
      <c r="E236" s="12">
        <v>97932.997673826394</v>
      </c>
      <c r="F236" s="12">
        <v>372324.55708206759</v>
      </c>
      <c r="G236" s="21">
        <f t="shared" si="9"/>
        <v>0.20825395931100443</v>
      </c>
      <c r="H236" s="6">
        <v>470257.554755894</v>
      </c>
      <c r="I236" s="6">
        <v>43626.647199999999</v>
      </c>
      <c r="J236" s="6">
        <f t="shared" si="10"/>
        <v>426630.90755589399</v>
      </c>
      <c r="K236" s="13">
        <f t="shared" si="11"/>
        <v>54306.350473826402</v>
      </c>
    </row>
    <row r="237" spans="1:11" x14ac:dyDescent="0.25">
      <c r="A237" s="3">
        <v>44919.736111111109</v>
      </c>
      <c r="B237" s="3">
        <v>44919.739583333336</v>
      </c>
      <c r="C237" s="2" t="s">
        <v>60</v>
      </c>
      <c r="D237" s="12">
        <v>463144.54460366</v>
      </c>
      <c r="E237" s="12">
        <v>97500.055884666697</v>
      </c>
      <c r="F237" s="12">
        <v>365644.48871899332</v>
      </c>
      <c r="G237" s="21">
        <f t="shared" si="9"/>
        <v>0.21051755228619443</v>
      </c>
      <c r="H237" s="6">
        <v>463144.54460366</v>
      </c>
      <c r="I237" s="6">
        <v>44013.2696</v>
      </c>
      <c r="J237" s="6">
        <f t="shared" si="10"/>
        <v>419131.27500366</v>
      </c>
      <c r="K237" s="13">
        <f t="shared" si="11"/>
        <v>53486.786284666683</v>
      </c>
    </row>
    <row r="238" spans="1:11" x14ac:dyDescent="0.25">
      <c r="A238" s="3">
        <v>44919.739583333336</v>
      </c>
      <c r="B238" s="3">
        <v>44919.743055555555</v>
      </c>
      <c r="C238" s="2" t="s">
        <v>60</v>
      </c>
      <c r="D238" s="12">
        <v>462422.12534168398</v>
      </c>
      <c r="E238" s="12">
        <v>97491.273030472003</v>
      </c>
      <c r="F238" s="12">
        <v>364930.85231121199</v>
      </c>
      <c r="G238" s="21">
        <f t="shared" si="9"/>
        <v>0.21082744031427053</v>
      </c>
      <c r="H238" s="6">
        <v>462422.12534168398</v>
      </c>
      <c r="I238" s="6">
        <v>44087.327499999999</v>
      </c>
      <c r="J238" s="6">
        <f t="shared" si="10"/>
        <v>418334.79784168396</v>
      </c>
      <c r="K238" s="13">
        <f t="shared" si="11"/>
        <v>53403.945530471974</v>
      </c>
    </row>
    <row r="239" spans="1:11" x14ac:dyDescent="0.25">
      <c r="A239" s="3">
        <v>44919.743055555555</v>
      </c>
      <c r="B239" s="3">
        <v>44919.746527777781</v>
      </c>
      <c r="C239" s="2" t="s">
        <v>60</v>
      </c>
      <c r="D239" s="12">
        <v>461241.47581443499</v>
      </c>
      <c r="E239" s="12">
        <v>97354.086874292203</v>
      </c>
      <c r="F239" s="12">
        <v>363887.38894014282</v>
      </c>
      <c r="G239" s="21">
        <f t="shared" si="9"/>
        <v>0.21106967169938409</v>
      </c>
      <c r="H239" s="6">
        <v>461241.47581443499</v>
      </c>
      <c r="I239" s="6">
        <v>44086.343000000001</v>
      </c>
      <c r="J239" s="6">
        <f t="shared" si="10"/>
        <v>417155.132814435</v>
      </c>
      <c r="K239" s="13">
        <f t="shared" si="11"/>
        <v>53267.74387429218</v>
      </c>
    </row>
    <row r="240" spans="1:11" x14ac:dyDescent="0.25">
      <c r="A240" s="3">
        <v>44919.746527777781</v>
      </c>
      <c r="B240" s="3">
        <v>44919.75</v>
      </c>
      <c r="C240" s="2" t="s">
        <v>60</v>
      </c>
      <c r="D240" s="12">
        <v>459557.97446378</v>
      </c>
      <c r="E240" s="12">
        <v>97235.884708306301</v>
      </c>
      <c r="F240" s="12">
        <v>362322.08975547372</v>
      </c>
      <c r="G240" s="21">
        <f t="shared" si="9"/>
        <v>0.21158567604394804</v>
      </c>
      <c r="H240" s="6">
        <v>459557.97446378</v>
      </c>
      <c r="I240" s="6">
        <v>44162.213600000003</v>
      </c>
      <c r="J240" s="6">
        <f t="shared" si="10"/>
        <v>415395.76086377999</v>
      </c>
      <c r="K240" s="13">
        <f t="shared" si="11"/>
        <v>53073.671108306269</v>
      </c>
    </row>
    <row r="241" spans="1:11" x14ac:dyDescent="0.25">
      <c r="A241" s="3">
        <v>44919.75</v>
      </c>
      <c r="B241" s="3">
        <v>44919.753472222219</v>
      </c>
      <c r="C241" s="2" t="s">
        <v>60</v>
      </c>
      <c r="D241" s="12">
        <v>461687.216861672</v>
      </c>
      <c r="E241" s="12">
        <v>97853.935886164094</v>
      </c>
      <c r="F241" s="12">
        <v>363833.28097550792</v>
      </c>
      <c r="G241" s="21">
        <f t="shared" si="9"/>
        <v>0.2119485493909235</v>
      </c>
      <c r="H241" s="6">
        <v>461687.216861672</v>
      </c>
      <c r="I241" s="6">
        <v>44533.067600000002</v>
      </c>
      <c r="J241" s="6">
        <f t="shared" si="10"/>
        <v>417154.14926167199</v>
      </c>
      <c r="K241" s="13">
        <f t="shared" si="11"/>
        <v>53320.86828616407</v>
      </c>
    </row>
    <row r="242" spans="1:11" x14ac:dyDescent="0.25">
      <c r="A242" s="3">
        <v>44919.753472222219</v>
      </c>
      <c r="B242" s="3">
        <v>44919.756944444445</v>
      </c>
      <c r="C242" s="2" t="s">
        <v>60</v>
      </c>
      <c r="D242" s="12">
        <v>448751.24917281303</v>
      </c>
      <c r="E242" s="12">
        <v>96336.063057315507</v>
      </c>
      <c r="F242" s="12">
        <v>352415.18611549749</v>
      </c>
      <c r="G242" s="21">
        <f t="shared" si="9"/>
        <v>0.21467586605027303</v>
      </c>
      <c r="H242" s="6">
        <v>448751.24917281303</v>
      </c>
      <c r="I242" s="6">
        <v>44508.286899999999</v>
      </c>
      <c r="J242" s="6">
        <f t="shared" si="10"/>
        <v>404242.96227281302</v>
      </c>
      <c r="K242" s="13">
        <f t="shared" si="11"/>
        <v>51827.776157315529</v>
      </c>
    </row>
    <row r="243" spans="1:11" x14ac:dyDescent="0.25">
      <c r="A243" s="3">
        <v>44919.756944444445</v>
      </c>
      <c r="B243" s="3">
        <v>44919.760416666664</v>
      </c>
      <c r="C243" s="2" t="s">
        <v>60</v>
      </c>
      <c r="D243" s="12">
        <v>448564.48619162</v>
      </c>
      <c r="E243" s="12">
        <v>96305.518700199304</v>
      </c>
      <c r="F243" s="12">
        <v>352258.96749142068</v>
      </c>
      <c r="G243" s="21">
        <f t="shared" si="9"/>
        <v>0.21469715428844502</v>
      </c>
      <c r="H243" s="6">
        <v>448564.48619162</v>
      </c>
      <c r="I243" s="6">
        <v>44499.217100000009</v>
      </c>
      <c r="J243" s="6">
        <f t="shared" si="10"/>
        <v>404065.26909161999</v>
      </c>
      <c r="K243" s="13">
        <f t="shared" si="11"/>
        <v>51806.301600199309</v>
      </c>
    </row>
    <row r="244" spans="1:11" x14ac:dyDescent="0.25">
      <c r="A244" s="3">
        <v>44919.760416666664</v>
      </c>
      <c r="B244" s="3">
        <v>44919.763888888891</v>
      </c>
      <c r="C244" s="2" t="s">
        <v>60</v>
      </c>
      <c r="D244" s="12">
        <v>447625.33344373899</v>
      </c>
      <c r="E244" s="12">
        <v>95607.546170239206</v>
      </c>
      <c r="F244" s="12">
        <v>352017.78727349977</v>
      </c>
      <c r="G244" s="21">
        <f t="shared" si="9"/>
        <v>0.21358832717240725</v>
      </c>
      <c r="H244" s="6">
        <v>447625.33344373899</v>
      </c>
      <c r="I244" s="6">
        <v>43911.5098</v>
      </c>
      <c r="J244" s="6">
        <f t="shared" si="10"/>
        <v>403713.82364373899</v>
      </c>
      <c r="K244" s="13">
        <f t="shared" si="11"/>
        <v>51696.036370239221</v>
      </c>
    </row>
    <row r="245" spans="1:11" x14ac:dyDescent="0.25">
      <c r="A245" s="3">
        <v>44919.763888888891</v>
      </c>
      <c r="B245" s="3">
        <v>44919.767361111109</v>
      </c>
      <c r="C245" s="2" t="s">
        <v>60</v>
      </c>
      <c r="D245" s="12">
        <v>443924.86000733398</v>
      </c>
      <c r="E245" s="12">
        <v>94932.991528155006</v>
      </c>
      <c r="F245" s="12">
        <v>348991.86847917899</v>
      </c>
      <c r="G245" s="21">
        <f t="shared" si="9"/>
        <v>0.2138492345902562</v>
      </c>
      <c r="H245" s="6">
        <v>443924.86000733398</v>
      </c>
      <c r="I245" s="6">
        <v>43664.62</v>
      </c>
      <c r="J245" s="6">
        <f t="shared" si="10"/>
        <v>400260.24000733398</v>
      </c>
      <c r="K245" s="13">
        <f t="shared" si="11"/>
        <v>51268.371528154996</v>
      </c>
    </row>
    <row r="246" spans="1:11" x14ac:dyDescent="0.25">
      <c r="A246" s="3">
        <v>44919.767361111109</v>
      </c>
      <c r="B246" s="3">
        <v>44919.770833333336</v>
      </c>
      <c r="C246" s="2" t="s">
        <v>60</v>
      </c>
      <c r="D246" s="12">
        <v>442195.29044959397</v>
      </c>
      <c r="E246" s="12">
        <v>94700.986995496802</v>
      </c>
      <c r="F246" s="12">
        <v>347494.30345409719</v>
      </c>
      <c r="G246" s="21">
        <f t="shared" si="9"/>
        <v>0.21416100316041653</v>
      </c>
      <c r="H246" s="6">
        <v>442195.29044959397</v>
      </c>
      <c r="I246" s="6">
        <v>43632.235699999997</v>
      </c>
      <c r="J246" s="6">
        <f t="shared" si="10"/>
        <v>398563.05474959395</v>
      </c>
      <c r="K246" s="13">
        <f t="shared" si="11"/>
        <v>51068.751295496768</v>
      </c>
    </row>
    <row r="247" spans="1:11" x14ac:dyDescent="0.25">
      <c r="A247" s="3">
        <v>44919.770833333336</v>
      </c>
      <c r="B247" s="3">
        <v>44919.774305555555</v>
      </c>
      <c r="C247" s="2" t="s">
        <v>60</v>
      </c>
      <c r="D247" s="12">
        <v>433630.29764475097</v>
      </c>
      <c r="E247" s="12">
        <v>93604.482588648098</v>
      </c>
      <c r="F247" s="12">
        <v>340025.81505610287</v>
      </c>
      <c r="G247" s="21">
        <f t="shared" si="9"/>
        <v>0.21586241343618709</v>
      </c>
      <c r="H247" s="6">
        <v>433630.29764475097</v>
      </c>
      <c r="I247" s="6">
        <v>43524.614000000001</v>
      </c>
      <c r="J247" s="6">
        <f t="shared" si="10"/>
        <v>390105.68364475097</v>
      </c>
      <c r="K247" s="13">
        <f t="shared" si="11"/>
        <v>50079.868588648096</v>
      </c>
    </row>
    <row r="248" spans="1:11" x14ac:dyDescent="0.25">
      <c r="A248" s="3">
        <v>44919.774305555555</v>
      </c>
      <c r="B248" s="3">
        <v>44919.777777777781</v>
      </c>
      <c r="C248" s="2" t="s">
        <v>60</v>
      </c>
      <c r="D248" s="12">
        <v>430356.63747585198</v>
      </c>
      <c r="E248" s="12">
        <v>93280.135689040995</v>
      </c>
      <c r="F248" s="12">
        <v>337076.50178681099</v>
      </c>
      <c r="G248" s="21">
        <f t="shared" si="9"/>
        <v>0.21675077729985076</v>
      </c>
      <c r="H248" s="6">
        <v>430356.63747585198</v>
      </c>
      <c r="I248" s="6">
        <v>43577.741499999996</v>
      </c>
      <c r="J248" s="6">
        <f t="shared" si="10"/>
        <v>386778.89597585198</v>
      </c>
      <c r="K248" s="13">
        <f t="shared" si="11"/>
        <v>49702.394189040991</v>
      </c>
    </row>
    <row r="249" spans="1:11" x14ac:dyDescent="0.25">
      <c r="A249" s="3">
        <v>44919.777777777781</v>
      </c>
      <c r="B249" s="3">
        <v>44919.78125</v>
      </c>
      <c r="C249" s="2" t="s">
        <v>60</v>
      </c>
      <c r="D249" s="12">
        <v>426731.30931540701</v>
      </c>
      <c r="E249" s="12">
        <v>92885.793420171205</v>
      </c>
      <c r="F249" s="12">
        <v>333845.51589523582</v>
      </c>
      <c r="G249" s="21">
        <f t="shared" si="9"/>
        <v>0.21766810026005654</v>
      </c>
      <c r="H249" s="6">
        <v>426731.30931540701</v>
      </c>
      <c r="I249" s="6">
        <v>43601.908600000002</v>
      </c>
      <c r="J249" s="6">
        <f t="shared" si="10"/>
        <v>383129.40071540698</v>
      </c>
      <c r="K249" s="13">
        <f t="shared" si="11"/>
        <v>49283.884820171166</v>
      </c>
    </row>
    <row r="250" spans="1:11" x14ac:dyDescent="0.25">
      <c r="A250" s="3">
        <v>44919.78125</v>
      </c>
      <c r="B250" s="3">
        <v>44919.784722222219</v>
      </c>
      <c r="C250" s="2" t="s">
        <v>60</v>
      </c>
      <c r="D250" s="12">
        <v>419145.700300931</v>
      </c>
      <c r="E250" s="12">
        <v>91774.970938367405</v>
      </c>
      <c r="F250" s="12">
        <v>327370.72936256358</v>
      </c>
      <c r="G250" s="21">
        <f t="shared" si="9"/>
        <v>0.21895720479173805</v>
      </c>
      <c r="H250" s="6">
        <v>419145.700300931</v>
      </c>
      <c r="I250" s="6">
        <v>43366.805800000002</v>
      </c>
      <c r="J250" s="6">
        <f t="shared" si="10"/>
        <v>375778.89450093103</v>
      </c>
      <c r="K250" s="13">
        <f t="shared" si="11"/>
        <v>48408.165138367447</v>
      </c>
    </row>
    <row r="251" spans="1:11" x14ac:dyDescent="0.25">
      <c r="A251" s="3">
        <v>44919.784722222219</v>
      </c>
      <c r="B251" s="3">
        <v>44919.788194444445</v>
      </c>
      <c r="C251" s="2" t="s">
        <v>60</v>
      </c>
      <c r="D251" s="12">
        <v>429733.62500060402</v>
      </c>
      <c r="E251" s="12">
        <v>92932.623447394493</v>
      </c>
      <c r="F251" s="12">
        <v>336801.0015532095</v>
      </c>
      <c r="G251" s="21">
        <f t="shared" si="9"/>
        <v>0.21625634588697562</v>
      </c>
      <c r="H251" s="6">
        <v>429733.62500060402</v>
      </c>
      <c r="I251" s="6">
        <v>43303.003400000001</v>
      </c>
      <c r="J251" s="6">
        <f t="shared" si="10"/>
        <v>386430.62160060403</v>
      </c>
      <c r="K251" s="13">
        <f t="shared" si="11"/>
        <v>49629.620047394536</v>
      </c>
    </row>
    <row r="252" spans="1:11" x14ac:dyDescent="0.25">
      <c r="A252" s="3">
        <v>44919.788194444445</v>
      </c>
      <c r="B252" s="3">
        <v>44919.791666666664</v>
      </c>
      <c r="C252" s="2" t="s">
        <v>60</v>
      </c>
      <c r="D252" s="12">
        <v>424354.49596972798</v>
      </c>
      <c r="E252" s="12">
        <v>92390.309991715796</v>
      </c>
      <c r="F252" s="12">
        <v>331964.18597801216</v>
      </c>
      <c r="G252" s="21">
        <f t="shared" si="9"/>
        <v>0.21771964446985995</v>
      </c>
      <c r="H252" s="6">
        <v>424354.49596972798</v>
      </c>
      <c r="I252" s="6">
        <v>43381.265500000001</v>
      </c>
      <c r="J252" s="6">
        <f t="shared" si="10"/>
        <v>380973.23046972801</v>
      </c>
      <c r="K252" s="13">
        <f t="shared" si="11"/>
        <v>49009.044491715846</v>
      </c>
    </row>
    <row r="253" spans="1:11" x14ac:dyDescent="0.25">
      <c r="A253" s="3">
        <v>44919.791666666664</v>
      </c>
      <c r="B253" s="3">
        <v>44919.795138888891</v>
      </c>
      <c r="C253" s="2" t="s">
        <v>60</v>
      </c>
      <c r="D253" s="12">
        <v>405773.55334071402</v>
      </c>
      <c r="E253" s="12">
        <v>88076.284429443403</v>
      </c>
      <c r="F253" s="12">
        <v>317697.2689112706</v>
      </c>
      <c r="G253" s="21">
        <f t="shared" si="9"/>
        <v>0.21705772518764621</v>
      </c>
      <c r="H253" s="6">
        <v>405773.55334071402</v>
      </c>
      <c r="I253" s="6">
        <v>41208.559600000001</v>
      </c>
      <c r="J253" s="6">
        <f t="shared" si="10"/>
        <v>364564.99374071404</v>
      </c>
      <c r="K253" s="13">
        <f t="shared" si="11"/>
        <v>46867.724829443439</v>
      </c>
    </row>
    <row r="254" spans="1:11" x14ac:dyDescent="0.25">
      <c r="A254" s="3">
        <v>44919.795138888891</v>
      </c>
      <c r="B254" s="3">
        <v>44919.798611111109</v>
      </c>
      <c r="C254" s="2" t="s">
        <v>60</v>
      </c>
      <c r="D254" s="12">
        <v>407978.59662612597</v>
      </c>
      <c r="E254" s="12">
        <v>88248.400545142504</v>
      </c>
      <c r="F254" s="12">
        <v>319730.1960809835</v>
      </c>
      <c r="G254" s="21">
        <f t="shared" si="9"/>
        <v>0.21630644664924387</v>
      </c>
      <c r="H254" s="6">
        <v>407978.59662612597</v>
      </c>
      <c r="I254" s="6">
        <v>41126.279799999997</v>
      </c>
      <c r="J254" s="6">
        <f t="shared" si="10"/>
        <v>366852.31682612596</v>
      </c>
      <c r="K254" s="13">
        <f t="shared" si="11"/>
        <v>47122.120745142456</v>
      </c>
    </row>
    <row r="255" spans="1:11" x14ac:dyDescent="0.25">
      <c r="A255" s="3">
        <v>44919.798611111109</v>
      </c>
      <c r="B255" s="3">
        <v>44919.802083333336</v>
      </c>
      <c r="C255" s="2" t="s">
        <v>60</v>
      </c>
      <c r="D255" s="12">
        <v>405527.191390033</v>
      </c>
      <c r="E255" s="12">
        <v>87862.631810117397</v>
      </c>
      <c r="F255" s="12">
        <v>317664.5595799156</v>
      </c>
      <c r="G255" s="21">
        <f t="shared" si="9"/>
        <v>0.21666273846877948</v>
      </c>
      <c r="H255" s="6">
        <v>405527.191390033</v>
      </c>
      <c r="I255" s="6">
        <v>41024.696100000001</v>
      </c>
      <c r="J255" s="6">
        <f t="shared" si="10"/>
        <v>364502.495290033</v>
      </c>
      <c r="K255" s="13">
        <f t="shared" si="11"/>
        <v>46837.935710117396</v>
      </c>
    </row>
    <row r="256" spans="1:11" x14ac:dyDescent="0.25">
      <c r="A256" s="3">
        <v>44919.802083333336</v>
      </c>
      <c r="B256" s="3">
        <v>44919.805555555555</v>
      </c>
      <c r="C256" s="2" t="s">
        <v>60</v>
      </c>
      <c r="D256" s="12">
        <v>404322.00607838901</v>
      </c>
      <c r="E256" s="12">
        <v>88014.742660476899</v>
      </c>
      <c r="F256" s="12">
        <v>316307.26341791212</v>
      </c>
      <c r="G256" s="21">
        <f t="shared" si="9"/>
        <v>0.2176847694097877</v>
      </c>
      <c r="H256" s="6">
        <v>404322.00607838901</v>
      </c>
      <c r="I256" s="6">
        <v>41314.477099999996</v>
      </c>
      <c r="J256" s="6">
        <f t="shared" si="10"/>
        <v>363007.52897838899</v>
      </c>
      <c r="K256" s="13">
        <f t="shared" si="11"/>
        <v>46700.265560476866</v>
      </c>
    </row>
    <row r="257" spans="1:11" x14ac:dyDescent="0.25">
      <c r="A257" s="3">
        <v>44919.805555555555</v>
      </c>
      <c r="B257" s="3">
        <v>44919.809027777781</v>
      </c>
      <c r="C257" s="2" t="s">
        <v>60</v>
      </c>
      <c r="D257" s="12">
        <v>404072.70261592802</v>
      </c>
      <c r="E257" s="12">
        <v>87995.284059048499</v>
      </c>
      <c r="F257" s="12">
        <v>316077.41855687951</v>
      </c>
      <c r="G257" s="21">
        <f t="shared" si="9"/>
        <v>0.21777091966216833</v>
      </c>
      <c r="H257" s="6">
        <v>404072.70261592802</v>
      </c>
      <c r="I257" s="6">
        <v>41323.734899999996</v>
      </c>
      <c r="J257" s="6">
        <f t="shared" si="10"/>
        <v>362748.96771592804</v>
      </c>
      <c r="K257" s="13">
        <f t="shared" si="11"/>
        <v>46671.549159048533</v>
      </c>
    </row>
    <row r="258" spans="1:11" x14ac:dyDescent="0.25">
      <c r="A258" s="3">
        <v>44919.809027777781</v>
      </c>
      <c r="B258" s="3">
        <v>44919.8125</v>
      </c>
      <c r="C258" s="2" t="s">
        <v>60</v>
      </c>
      <c r="D258" s="12">
        <v>403136.50298850698</v>
      </c>
      <c r="E258" s="12">
        <v>87539.510550957493</v>
      </c>
      <c r="F258" s="12">
        <v>315596.99243754952</v>
      </c>
      <c r="G258" s="21">
        <f t="shared" si="9"/>
        <v>0.21714607807036804</v>
      </c>
      <c r="H258" s="6">
        <v>403136.50298850698</v>
      </c>
      <c r="I258" s="6">
        <v>40977.424899999998</v>
      </c>
      <c r="J258" s="6">
        <f t="shared" si="10"/>
        <v>362159.078088507</v>
      </c>
      <c r="K258" s="13">
        <f t="shared" si="11"/>
        <v>46562.085650957481</v>
      </c>
    </row>
    <row r="259" spans="1:11" x14ac:dyDescent="0.25">
      <c r="A259" s="3">
        <v>44919.8125</v>
      </c>
      <c r="B259" s="3">
        <v>44919.815972222219</v>
      </c>
      <c r="C259" s="2" t="s">
        <v>60</v>
      </c>
      <c r="D259" s="12">
        <v>399534.45174288598</v>
      </c>
      <c r="E259" s="12">
        <v>89100.030788457894</v>
      </c>
      <c r="F259" s="12">
        <v>310434.42095442809</v>
      </c>
      <c r="G259" s="21">
        <f t="shared" si="9"/>
        <v>0.22300963133411283</v>
      </c>
      <c r="H259" s="6">
        <v>399534.45174288598</v>
      </c>
      <c r="I259" s="6">
        <v>42955.6374</v>
      </c>
      <c r="J259" s="6">
        <f t="shared" si="10"/>
        <v>356578.81434288598</v>
      </c>
      <c r="K259" s="13">
        <f t="shared" si="11"/>
        <v>46144.393388457887</v>
      </c>
    </row>
    <row r="260" spans="1:11" x14ac:dyDescent="0.25">
      <c r="A260" s="3">
        <v>44919.815972222219</v>
      </c>
      <c r="B260" s="3">
        <v>44919.819444444445</v>
      </c>
      <c r="C260" s="2" t="s">
        <v>60</v>
      </c>
      <c r="D260" s="12">
        <v>398917.23508137098</v>
      </c>
      <c r="E260" s="12">
        <v>88211.907946064195</v>
      </c>
      <c r="F260" s="12">
        <v>310705.32713530678</v>
      </c>
      <c r="G260" s="21">
        <f t="shared" si="9"/>
        <v>0.22112834490109401</v>
      </c>
      <c r="H260" s="6">
        <v>398917.23508137098</v>
      </c>
      <c r="I260" s="6">
        <v>42138.261399999996</v>
      </c>
      <c r="J260" s="6">
        <f t="shared" si="10"/>
        <v>356778.97368137096</v>
      </c>
      <c r="K260" s="13">
        <f t="shared" si="11"/>
        <v>46073.646546064178</v>
      </c>
    </row>
    <row r="261" spans="1:11" x14ac:dyDescent="0.25">
      <c r="A261" s="3">
        <v>44919.819444444445</v>
      </c>
      <c r="B261" s="3">
        <v>44919.822916666664</v>
      </c>
      <c r="C261" s="2" t="s">
        <v>60</v>
      </c>
      <c r="D261" s="12">
        <v>400667.3524335</v>
      </c>
      <c r="E261" s="12">
        <v>87196.621415236004</v>
      </c>
      <c r="F261" s="12">
        <v>313470.73101826396</v>
      </c>
      <c r="G261" s="21">
        <f t="shared" si="9"/>
        <v>0.21762846632159355</v>
      </c>
      <c r="H261" s="6">
        <v>400667.3524335</v>
      </c>
      <c r="I261" s="6">
        <v>40919.168700000002</v>
      </c>
      <c r="J261" s="6">
        <f t="shared" si="10"/>
        <v>359748.18373350002</v>
      </c>
      <c r="K261" s="13">
        <f t="shared" si="11"/>
        <v>46277.452715236053</v>
      </c>
    </row>
    <row r="262" spans="1:11" x14ac:dyDescent="0.25">
      <c r="A262" s="3">
        <v>44919.822916666664</v>
      </c>
      <c r="B262" s="3">
        <v>44919.826388888891</v>
      </c>
      <c r="C262" s="2" t="s">
        <v>60</v>
      </c>
      <c r="D262" s="12">
        <v>393371.12330412702</v>
      </c>
      <c r="E262" s="12">
        <v>85613.826885152201</v>
      </c>
      <c r="F262" s="12">
        <v>307757.29641897482</v>
      </c>
      <c r="G262" s="21">
        <f t="shared" si="9"/>
        <v>0.2176413615875957</v>
      </c>
      <c r="H262" s="6">
        <v>393371.12330412702</v>
      </c>
      <c r="I262" s="6">
        <v>40178.887499999997</v>
      </c>
      <c r="J262" s="6">
        <f t="shared" si="10"/>
        <v>353192.23580412701</v>
      </c>
      <c r="K262" s="13">
        <f t="shared" si="11"/>
        <v>45434.939385152189</v>
      </c>
    </row>
    <row r="263" spans="1:11" x14ac:dyDescent="0.25">
      <c r="A263" s="3">
        <v>44919.826388888891</v>
      </c>
      <c r="B263" s="3">
        <v>44919.829861111109</v>
      </c>
      <c r="C263" s="2" t="s">
        <v>60</v>
      </c>
      <c r="D263" s="12">
        <v>393228.09971118998</v>
      </c>
      <c r="E263" s="12">
        <v>85595.661223963296</v>
      </c>
      <c r="F263" s="12">
        <v>307632.43848722667</v>
      </c>
      <c r="G263" s="21">
        <f t="shared" si="9"/>
        <v>0.21767432512282267</v>
      </c>
      <c r="H263" s="6">
        <v>393228.09971118998</v>
      </c>
      <c r="I263" s="6">
        <v>40177.1947</v>
      </c>
      <c r="J263" s="6">
        <f t="shared" si="10"/>
        <v>353050.90501118999</v>
      </c>
      <c r="K263" s="13">
        <f t="shared" si="11"/>
        <v>45418.466523963318</v>
      </c>
    </row>
    <row r="264" spans="1:11" x14ac:dyDescent="0.25">
      <c r="A264" s="3">
        <v>44919.829861111109</v>
      </c>
      <c r="B264" s="3">
        <v>44919.833333333336</v>
      </c>
      <c r="C264" s="2" t="s">
        <v>60</v>
      </c>
      <c r="D264" s="12">
        <v>391833.57495418401</v>
      </c>
      <c r="E264" s="12">
        <v>85431.479865525296</v>
      </c>
      <c r="F264" s="12">
        <v>306402.09508865874</v>
      </c>
      <c r="G264" s="21">
        <f t="shared" si="9"/>
        <v>0.21803001408318456</v>
      </c>
      <c r="H264" s="6">
        <v>391833.57495418401</v>
      </c>
      <c r="I264" s="6">
        <v>40173.891199999998</v>
      </c>
      <c r="J264" s="6">
        <f t="shared" si="10"/>
        <v>351659.68375418399</v>
      </c>
      <c r="K264" s="13">
        <f t="shared" si="11"/>
        <v>45257.588665525254</v>
      </c>
    </row>
    <row r="265" spans="1:11" x14ac:dyDescent="0.25">
      <c r="A265" s="3">
        <v>44919.833333333336</v>
      </c>
      <c r="B265" s="3">
        <v>44919.836805555555</v>
      </c>
      <c r="C265" s="2" t="s">
        <v>60</v>
      </c>
      <c r="D265" s="12">
        <v>385506.72714197403</v>
      </c>
      <c r="E265" s="12">
        <v>84649.247067477903</v>
      </c>
      <c r="F265" s="12">
        <v>300857.48007449612</v>
      </c>
      <c r="G265" s="21">
        <f t="shared" si="9"/>
        <v>0.21957916972043751</v>
      </c>
      <c r="H265" s="6">
        <v>385506.72714197403</v>
      </c>
      <c r="I265" s="6">
        <v>40121.943400000004</v>
      </c>
      <c r="J265" s="6">
        <f t="shared" si="10"/>
        <v>345384.78374197404</v>
      </c>
      <c r="K265" s="13">
        <f t="shared" si="11"/>
        <v>44527.303667477914</v>
      </c>
    </row>
    <row r="266" spans="1:11" x14ac:dyDescent="0.25">
      <c r="A266" s="3">
        <v>44919.836805555555</v>
      </c>
      <c r="B266" s="3">
        <v>44919.840277777781</v>
      </c>
      <c r="C266" s="2" t="s">
        <v>60</v>
      </c>
      <c r="D266" s="12">
        <v>388589.61016863998</v>
      </c>
      <c r="E266" s="12">
        <v>85037.004532602805</v>
      </c>
      <c r="F266" s="12">
        <v>303552.60563603719</v>
      </c>
      <c r="G266" s="21">
        <f t="shared" si="9"/>
        <v>0.2188349927721909</v>
      </c>
      <c r="H266" s="6">
        <v>388589.61016863998</v>
      </c>
      <c r="I266" s="6">
        <v>40154.957900000001</v>
      </c>
      <c r="J266" s="6">
        <f t="shared" si="10"/>
        <v>348434.65226864</v>
      </c>
      <c r="K266" s="13">
        <f t="shared" si="11"/>
        <v>44882.046632602811</v>
      </c>
    </row>
    <row r="267" spans="1:11" x14ac:dyDescent="0.25">
      <c r="A267" s="3">
        <v>44919.840277777781</v>
      </c>
      <c r="B267" s="3">
        <v>44919.84375</v>
      </c>
      <c r="C267" s="2" t="s">
        <v>60</v>
      </c>
      <c r="D267" s="12">
        <v>389382.98876516701</v>
      </c>
      <c r="E267" s="12">
        <v>84969.185057343595</v>
      </c>
      <c r="F267" s="12">
        <v>304413.80370782339</v>
      </c>
      <c r="G267" s="21">
        <f t="shared" si="9"/>
        <v>0.21821493878508302</v>
      </c>
      <c r="H267" s="6">
        <v>389382.98876516701</v>
      </c>
      <c r="I267" s="6">
        <v>39995.743200000004</v>
      </c>
      <c r="J267" s="6">
        <f t="shared" si="10"/>
        <v>349387.24556516699</v>
      </c>
      <c r="K267" s="13">
        <f t="shared" si="11"/>
        <v>44973.441857343598</v>
      </c>
    </row>
    <row r="268" spans="1:11" x14ac:dyDescent="0.25">
      <c r="A268" s="3">
        <v>44919.84375</v>
      </c>
      <c r="B268" s="3">
        <v>44919.847222222219</v>
      </c>
      <c r="C268" s="2" t="s">
        <v>60</v>
      </c>
      <c r="D268" s="12">
        <v>386993.78455273103</v>
      </c>
      <c r="E268" s="12">
        <v>84987.105589570696</v>
      </c>
      <c r="F268" s="12">
        <v>302006.67896316032</v>
      </c>
      <c r="G268" s="21">
        <f t="shared" si="9"/>
        <v>0.21960845104474933</v>
      </c>
      <c r="H268" s="6">
        <v>386993.78455273103</v>
      </c>
      <c r="I268" s="6">
        <v>40288.3289</v>
      </c>
      <c r="J268" s="6">
        <f t="shared" si="10"/>
        <v>346705.45565273101</v>
      </c>
      <c r="K268" s="13">
        <f t="shared" si="11"/>
        <v>44698.776689570688</v>
      </c>
    </row>
    <row r="269" spans="1:11" x14ac:dyDescent="0.25">
      <c r="A269" s="3">
        <v>44919.847222222219</v>
      </c>
      <c r="B269" s="3">
        <v>44919.850694444445</v>
      </c>
      <c r="C269" s="2" t="s">
        <v>60</v>
      </c>
      <c r="D269" s="12">
        <v>382284.11330338602</v>
      </c>
      <c r="E269" s="12">
        <v>84257.372763514897</v>
      </c>
      <c r="F269" s="12">
        <v>298026.74053987116</v>
      </c>
      <c r="G269" s="21">
        <f t="shared" ref="G269:G288" si="12">E269/D269</f>
        <v>0.22040511188244713</v>
      </c>
      <c r="H269" s="6">
        <v>382284.11330338602</v>
      </c>
      <c r="I269" s="6">
        <v>40102.5291</v>
      </c>
      <c r="J269" s="6">
        <f t="shared" ref="J269:J288" si="13">H269-I269</f>
        <v>342181.58420338604</v>
      </c>
      <c r="K269" s="13">
        <f t="shared" ref="K269:K288" si="14">J269-F269</f>
        <v>44154.843663514883</v>
      </c>
    </row>
    <row r="270" spans="1:11" x14ac:dyDescent="0.25">
      <c r="A270" s="3">
        <v>44919.850694444445</v>
      </c>
      <c r="B270" s="3">
        <v>44919.854166666664</v>
      </c>
      <c r="C270" s="2" t="s">
        <v>60</v>
      </c>
      <c r="D270" s="12">
        <v>382800.14296001999</v>
      </c>
      <c r="E270" s="12">
        <v>84112.835837035003</v>
      </c>
      <c r="F270" s="12">
        <v>298687.30712298502</v>
      </c>
      <c r="G270" s="21">
        <f t="shared" si="12"/>
        <v>0.21973041908142607</v>
      </c>
      <c r="H270" s="6">
        <v>382800.14296001999</v>
      </c>
      <c r="I270" s="6">
        <v>39899.109599999996</v>
      </c>
      <c r="J270" s="6">
        <f t="shared" si="13"/>
        <v>342901.03336002002</v>
      </c>
      <c r="K270" s="13">
        <f t="shared" si="14"/>
        <v>44213.726237035007</v>
      </c>
    </row>
    <row r="271" spans="1:11" x14ac:dyDescent="0.25">
      <c r="A271" s="3">
        <v>44919.854166666664</v>
      </c>
      <c r="B271" s="3">
        <v>44919.857638888891</v>
      </c>
      <c r="C271" s="2" t="s">
        <v>60</v>
      </c>
      <c r="D271" s="12">
        <v>374840.87276815099</v>
      </c>
      <c r="E271" s="12">
        <v>82521.441435732195</v>
      </c>
      <c r="F271" s="12">
        <v>292319.43133241881</v>
      </c>
      <c r="G271" s="21">
        <f t="shared" si="12"/>
        <v>0.22015059570831244</v>
      </c>
      <c r="H271" s="6">
        <v>374840.87276815099</v>
      </c>
      <c r="I271" s="6">
        <v>39227.180099999998</v>
      </c>
      <c r="J271" s="6">
        <f t="shared" si="13"/>
        <v>335613.69266815099</v>
      </c>
      <c r="K271" s="13">
        <f t="shared" si="14"/>
        <v>43294.261335732182</v>
      </c>
    </row>
    <row r="272" spans="1:11" x14ac:dyDescent="0.25">
      <c r="A272" s="3">
        <v>44919.857638888891</v>
      </c>
      <c r="B272" s="3">
        <v>44919.861111111109</v>
      </c>
      <c r="C272" s="2" t="s">
        <v>60</v>
      </c>
      <c r="D272" s="12">
        <v>371812.82308816898</v>
      </c>
      <c r="E272" s="12">
        <v>82219.749428679599</v>
      </c>
      <c r="F272" s="12">
        <v>289593.0736594894</v>
      </c>
      <c r="G272" s="21">
        <f t="shared" si="12"/>
        <v>0.22113209745104087</v>
      </c>
      <c r="H272" s="6">
        <v>371812.82308816898</v>
      </c>
      <c r="I272" s="6">
        <v>39274.851900000001</v>
      </c>
      <c r="J272" s="6">
        <f t="shared" si="13"/>
        <v>332537.97118816897</v>
      </c>
      <c r="K272" s="13">
        <f t="shared" si="14"/>
        <v>42944.897528679576</v>
      </c>
    </row>
    <row r="273" spans="1:11" x14ac:dyDescent="0.25">
      <c r="A273" s="3">
        <v>44919.861111111109</v>
      </c>
      <c r="B273" s="3">
        <v>44919.864583333336</v>
      </c>
      <c r="C273" s="2" t="s">
        <v>60</v>
      </c>
      <c r="D273" s="12">
        <v>371122.05542280403</v>
      </c>
      <c r="E273" s="12">
        <v>82513.098609223103</v>
      </c>
      <c r="F273" s="12">
        <v>288608.95681358094</v>
      </c>
      <c r="G273" s="21">
        <f t="shared" si="12"/>
        <v>0.22233412809491837</v>
      </c>
      <c r="H273" s="6">
        <v>371122.05542280403</v>
      </c>
      <c r="I273" s="6">
        <v>39646.493999999999</v>
      </c>
      <c r="J273" s="6">
        <f t="shared" si="13"/>
        <v>331475.56142280402</v>
      </c>
      <c r="K273" s="13">
        <f t="shared" si="14"/>
        <v>42866.604609223083</v>
      </c>
    </row>
    <row r="274" spans="1:11" x14ac:dyDescent="0.25">
      <c r="A274" s="3">
        <v>44919.864583333336</v>
      </c>
      <c r="B274" s="3">
        <v>44919.868055555555</v>
      </c>
      <c r="C274" s="2" t="s">
        <v>60</v>
      </c>
      <c r="D274" s="12">
        <v>370690.54741705698</v>
      </c>
      <c r="E274" s="12">
        <v>82126.407243449794</v>
      </c>
      <c r="F274" s="12">
        <v>288564.14017360716</v>
      </c>
      <c r="G274" s="21">
        <f t="shared" si="12"/>
        <v>0.22154977464545628</v>
      </c>
      <c r="H274" s="6">
        <v>370690.54741705698</v>
      </c>
      <c r="I274" s="6">
        <v>39311.160199999998</v>
      </c>
      <c r="J274" s="6">
        <f t="shared" si="13"/>
        <v>331379.387217057</v>
      </c>
      <c r="K274" s="13">
        <f t="shared" si="14"/>
        <v>42815.247043449839</v>
      </c>
    </row>
    <row r="275" spans="1:11" x14ac:dyDescent="0.25">
      <c r="A275" s="3">
        <v>44919.868055555555</v>
      </c>
      <c r="B275" s="3">
        <v>44919.871527777781</v>
      </c>
      <c r="C275" s="2" t="s">
        <v>60</v>
      </c>
      <c r="D275" s="12">
        <v>370655.715976017</v>
      </c>
      <c r="E275" s="12">
        <v>82088.9607204575</v>
      </c>
      <c r="F275" s="12">
        <v>288566.75525555952</v>
      </c>
      <c r="G275" s="21">
        <f t="shared" si="12"/>
        <v>0.22146956645279148</v>
      </c>
      <c r="H275" s="6">
        <v>370655.715976017</v>
      </c>
      <c r="I275" s="6">
        <v>39277.7186</v>
      </c>
      <c r="J275" s="6">
        <f t="shared" si="13"/>
        <v>331377.99737601698</v>
      </c>
      <c r="K275" s="13">
        <f t="shared" si="14"/>
        <v>42811.242120457464</v>
      </c>
    </row>
    <row r="276" spans="1:11" x14ac:dyDescent="0.25">
      <c r="A276" s="3">
        <v>44919.871527777781</v>
      </c>
      <c r="B276" s="3">
        <v>44919.875</v>
      </c>
      <c r="C276" s="2" t="s">
        <v>60</v>
      </c>
      <c r="D276" s="12">
        <v>378566.68505730497</v>
      </c>
      <c r="E276" s="12">
        <v>83438.244454004205</v>
      </c>
      <c r="F276" s="12">
        <v>295128.44060330075</v>
      </c>
      <c r="G276" s="21">
        <f t="shared" si="12"/>
        <v>0.22040567156978924</v>
      </c>
      <c r="H276" s="6">
        <v>378566.68505730497</v>
      </c>
      <c r="I276" s="6">
        <v>39712.855799999998</v>
      </c>
      <c r="J276" s="6">
        <f t="shared" si="13"/>
        <v>338853.82925730495</v>
      </c>
      <c r="K276" s="13">
        <f t="shared" si="14"/>
        <v>43725.3886540042</v>
      </c>
    </row>
    <row r="277" spans="1:11" x14ac:dyDescent="0.25">
      <c r="A277" s="3">
        <v>44919.875</v>
      </c>
      <c r="B277" s="3">
        <v>44919.878472222219</v>
      </c>
      <c r="C277" s="2" t="s">
        <v>60</v>
      </c>
      <c r="D277" s="12">
        <v>376798.51225211198</v>
      </c>
      <c r="E277" s="12">
        <v>84072.513691318803</v>
      </c>
      <c r="F277" s="12">
        <v>292725.99856079317</v>
      </c>
      <c r="G277" s="21">
        <f t="shared" si="12"/>
        <v>0.223123263382385</v>
      </c>
      <c r="H277" s="6">
        <v>376798.51225211198</v>
      </c>
      <c r="I277" s="6">
        <v>40547.726600000002</v>
      </c>
      <c r="J277" s="6">
        <f t="shared" si="13"/>
        <v>336250.78565211198</v>
      </c>
      <c r="K277" s="13">
        <f t="shared" si="14"/>
        <v>43524.787091318809</v>
      </c>
    </row>
    <row r="278" spans="1:11" x14ac:dyDescent="0.25">
      <c r="A278" s="3">
        <v>44919.878472222219</v>
      </c>
      <c r="B278" s="3">
        <v>44919.881944444445</v>
      </c>
      <c r="C278" s="2" t="s">
        <v>60</v>
      </c>
      <c r="D278" s="12">
        <v>373262.01561662898</v>
      </c>
      <c r="E278" s="12">
        <v>82809.0767360272</v>
      </c>
      <c r="F278" s="12">
        <v>290452.93888060178</v>
      </c>
      <c r="G278" s="21">
        <f t="shared" si="12"/>
        <v>0.22185240734776235</v>
      </c>
      <c r="H278" s="6">
        <v>373262.01561662898</v>
      </c>
      <c r="I278" s="6">
        <v>39695.577400000002</v>
      </c>
      <c r="J278" s="6">
        <f t="shared" si="13"/>
        <v>333566.43821662897</v>
      </c>
      <c r="K278" s="13">
        <f t="shared" si="14"/>
        <v>43113.499336027191</v>
      </c>
    </row>
    <row r="279" spans="1:11" x14ac:dyDescent="0.25">
      <c r="A279" s="3">
        <v>44919.881944444445</v>
      </c>
      <c r="B279" s="3">
        <v>44919.885416666664</v>
      </c>
      <c r="C279" s="2" t="s">
        <v>60</v>
      </c>
      <c r="D279" s="12">
        <v>386047.042284364</v>
      </c>
      <c r="E279" s="12">
        <v>84358.930147303094</v>
      </c>
      <c r="F279" s="12">
        <v>301688.1121370609</v>
      </c>
      <c r="G279" s="21">
        <f t="shared" si="12"/>
        <v>0.21851981988548413</v>
      </c>
      <c r="H279" s="6">
        <v>386047.042284364</v>
      </c>
      <c r="I279" s="6">
        <v>39769.566800000001</v>
      </c>
      <c r="J279" s="6">
        <f t="shared" si="13"/>
        <v>346277.47548436397</v>
      </c>
      <c r="K279" s="13">
        <f t="shared" si="14"/>
        <v>44589.363347303064</v>
      </c>
    </row>
    <row r="280" spans="1:11" x14ac:dyDescent="0.25">
      <c r="A280" s="3">
        <v>44919.885416666664</v>
      </c>
      <c r="B280" s="3">
        <v>44919.888888888891</v>
      </c>
      <c r="C280" s="2" t="s">
        <v>60</v>
      </c>
      <c r="D280" s="12">
        <v>395138.33340497001</v>
      </c>
      <c r="E280" s="12">
        <v>85449.717041399403</v>
      </c>
      <c r="F280" s="12">
        <v>309688.61636357062</v>
      </c>
      <c r="G280" s="21">
        <f t="shared" si="12"/>
        <v>0.2162526634788014</v>
      </c>
      <c r="H280" s="6">
        <v>395138.33340497001</v>
      </c>
      <c r="I280" s="6">
        <v>39811.053599999999</v>
      </c>
      <c r="J280" s="6">
        <f t="shared" si="13"/>
        <v>355327.27980497002</v>
      </c>
      <c r="K280" s="13">
        <f t="shared" si="14"/>
        <v>45638.663441399403</v>
      </c>
    </row>
    <row r="281" spans="1:11" x14ac:dyDescent="0.25">
      <c r="A281" s="3">
        <v>44919.888888888891</v>
      </c>
      <c r="B281" s="3">
        <v>44919.892361111109</v>
      </c>
      <c r="C281" s="2" t="s">
        <v>60</v>
      </c>
      <c r="D281" s="12">
        <v>399134.865536172</v>
      </c>
      <c r="E281" s="12">
        <v>85712.502041689004</v>
      </c>
      <c r="F281" s="12">
        <v>313422.363494483</v>
      </c>
      <c r="G281" s="21">
        <f t="shared" si="12"/>
        <v>0.21474571490152425</v>
      </c>
      <c r="H281" s="6">
        <v>399134.865536172</v>
      </c>
      <c r="I281" s="6">
        <v>39613.445399999997</v>
      </c>
      <c r="J281" s="6">
        <f t="shared" si="13"/>
        <v>359521.42013617198</v>
      </c>
      <c r="K281" s="13">
        <f t="shared" si="14"/>
        <v>46099.056641688978</v>
      </c>
    </row>
    <row r="282" spans="1:11" x14ac:dyDescent="0.25">
      <c r="A282" s="3">
        <v>44919.892361111109</v>
      </c>
      <c r="B282" s="3">
        <v>44919.895833333336</v>
      </c>
      <c r="C282" s="2" t="s">
        <v>60</v>
      </c>
      <c r="D282" s="12">
        <v>380151.35463875497</v>
      </c>
      <c r="E282" s="12">
        <v>83599.540770649604</v>
      </c>
      <c r="F282" s="12">
        <v>296551.81386810535</v>
      </c>
      <c r="G282" s="21">
        <f t="shared" si="12"/>
        <v>0.21991120050089374</v>
      </c>
      <c r="H282" s="6">
        <v>380151.35463875497</v>
      </c>
      <c r="I282" s="6">
        <v>39690.89</v>
      </c>
      <c r="J282" s="6">
        <f t="shared" si="13"/>
        <v>340460.46463875496</v>
      </c>
      <c r="K282" s="13">
        <f t="shared" si="14"/>
        <v>43908.650770649605</v>
      </c>
    </row>
    <row r="283" spans="1:11" x14ac:dyDescent="0.25">
      <c r="A283" s="3">
        <v>44919.895833333336</v>
      </c>
      <c r="B283" s="3">
        <v>44919.899305555555</v>
      </c>
      <c r="C283" s="2" t="s">
        <v>60</v>
      </c>
      <c r="D283" s="12">
        <v>380763.29315949901</v>
      </c>
      <c r="E283" s="12">
        <v>83694.136658819203</v>
      </c>
      <c r="F283" s="12">
        <v>297069.15650067979</v>
      </c>
      <c r="G283" s="21">
        <f t="shared" si="12"/>
        <v>0.21980621074143386</v>
      </c>
      <c r="H283" s="6">
        <v>380763.29315949901</v>
      </c>
      <c r="I283" s="6">
        <v>39714.801399999997</v>
      </c>
      <c r="J283" s="6">
        <f t="shared" si="13"/>
        <v>341048.49175949901</v>
      </c>
      <c r="K283" s="13">
        <f t="shared" si="14"/>
        <v>43979.335258819221</v>
      </c>
    </row>
    <row r="284" spans="1:11" x14ac:dyDescent="0.25">
      <c r="A284" s="3">
        <v>44919.899305555555</v>
      </c>
      <c r="B284" s="3">
        <v>44919.902777777781</v>
      </c>
      <c r="C284" s="2" t="s">
        <v>60</v>
      </c>
      <c r="D284" s="12">
        <v>379583.88744140801</v>
      </c>
      <c r="E284" s="12">
        <v>83378.965351596402</v>
      </c>
      <c r="F284" s="12">
        <v>296204.92208981159</v>
      </c>
      <c r="G284" s="21">
        <f t="shared" si="12"/>
        <v>0.21965886358774028</v>
      </c>
      <c r="H284" s="6">
        <v>379583.88744140801</v>
      </c>
      <c r="I284" s="6">
        <v>39537.015200000002</v>
      </c>
      <c r="J284" s="6">
        <f t="shared" si="13"/>
        <v>340046.87224140798</v>
      </c>
      <c r="K284" s="13">
        <f t="shared" si="14"/>
        <v>43841.950151596393</v>
      </c>
    </row>
    <row r="285" spans="1:11" x14ac:dyDescent="0.25">
      <c r="A285" s="3">
        <v>44919.902777777781</v>
      </c>
      <c r="B285" s="3">
        <v>44919.90625</v>
      </c>
      <c r="C285" s="2" t="s">
        <v>60</v>
      </c>
      <c r="D285" s="12">
        <v>380627.71033055801</v>
      </c>
      <c r="E285" s="12">
        <v>83747.990041838799</v>
      </c>
      <c r="F285" s="12">
        <v>296879.72028871923</v>
      </c>
      <c r="G285" s="21">
        <f t="shared" si="12"/>
        <v>0.22002599329698683</v>
      </c>
      <c r="H285" s="6">
        <v>380627.71033055801</v>
      </c>
      <c r="I285" s="6">
        <v>39784.193500000001</v>
      </c>
      <c r="J285" s="6">
        <f t="shared" si="13"/>
        <v>340843.51683055802</v>
      </c>
      <c r="K285" s="13">
        <f t="shared" si="14"/>
        <v>43963.79654183879</v>
      </c>
    </row>
    <row r="286" spans="1:11" x14ac:dyDescent="0.25">
      <c r="A286" s="3">
        <v>44919.90625</v>
      </c>
      <c r="B286" s="3">
        <v>44919.909722222219</v>
      </c>
      <c r="C286" s="2" t="s">
        <v>60</v>
      </c>
      <c r="D286" s="12">
        <v>396976.30155305198</v>
      </c>
      <c r="E286" s="12">
        <v>85384.310837471494</v>
      </c>
      <c r="F286" s="12">
        <v>311591.99071558047</v>
      </c>
      <c r="G286" s="21">
        <f t="shared" si="12"/>
        <v>0.21508667017005981</v>
      </c>
      <c r="H286" s="6">
        <v>396976.30155305198</v>
      </c>
      <c r="I286" s="6">
        <v>39534.294800000003</v>
      </c>
      <c r="J286" s="6">
        <f t="shared" si="13"/>
        <v>357442.006753052</v>
      </c>
      <c r="K286" s="13">
        <f t="shared" si="14"/>
        <v>45850.016037471534</v>
      </c>
    </row>
    <row r="287" spans="1:11" x14ac:dyDescent="0.25">
      <c r="A287" s="3">
        <v>44919.909722222219</v>
      </c>
      <c r="B287" s="3">
        <v>44919.913194444445</v>
      </c>
      <c r="C287" s="2" t="s">
        <v>60</v>
      </c>
      <c r="D287" s="12">
        <v>389508.24103894498</v>
      </c>
      <c r="E287" s="12">
        <v>84672.5564171281</v>
      </c>
      <c r="F287" s="12">
        <v>304835.68462181685</v>
      </c>
      <c r="G287" s="21">
        <f t="shared" si="12"/>
        <v>0.21738322196028226</v>
      </c>
      <c r="H287" s="6">
        <v>389508.24103894498</v>
      </c>
      <c r="I287" s="6">
        <v>39684.0458</v>
      </c>
      <c r="J287" s="6">
        <f t="shared" si="13"/>
        <v>349824.19523894496</v>
      </c>
      <c r="K287" s="13">
        <f t="shared" si="14"/>
        <v>44988.510617128108</v>
      </c>
    </row>
    <row r="288" spans="1:11" ht="15.75" thickBot="1" x14ac:dyDescent="0.3">
      <c r="A288" s="3">
        <v>44919.913194444445</v>
      </c>
      <c r="B288" s="3">
        <v>44919.916666666664</v>
      </c>
      <c r="C288" s="2" t="s">
        <v>60</v>
      </c>
      <c r="D288" s="23">
        <v>376435.362193726</v>
      </c>
      <c r="E288" s="23">
        <v>82682.583268025701</v>
      </c>
      <c r="F288" s="23">
        <v>293752.77892570029</v>
      </c>
      <c r="G288" s="24">
        <f t="shared" si="12"/>
        <v>0.21964616391558486</v>
      </c>
      <c r="H288" s="26">
        <v>376435.362193726</v>
      </c>
      <c r="I288" s="26">
        <v>39203.626700000008</v>
      </c>
      <c r="J288" s="26">
        <f t="shared" si="13"/>
        <v>337231.73549372598</v>
      </c>
      <c r="K288" s="13">
        <f t="shared" si="14"/>
        <v>43478.956568025693</v>
      </c>
    </row>
    <row r="289" spans="3:11" ht="15.75" thickTop="1" x14ac:dyDescent="0.25">
      <c r="C289" s="25" t="s">
        <v>23</v>
      </c>
      <c r="D289" s="15">
        <f>SUM(D12:D288)</f>
        <v>141331772.72728425</v>
      </c>
      <c r="E289" s="15">
        <f t="shared" ref="E289:F289" si="15">SUM(E12:E288)</f>
        <v>28266354.545456909</v>
      </c>
      <c r="F289" s="15">
        <f t="shared" si="15"/>
        <v>113065418.18182726</v>
      </c>
      <c r="H289" s="15">
        <f>SUM(H12:H288)</f>
        <v>141331772.72728425</v>
      </c>
      <c r="I289" s="15">
        <f t="shared" ref="I289:J289" si="16">SUM(I12:I288)</f>
        <v>11945824.369800005</v>
      </c>
      <c r="J289" s="15">
        <f t="shared" si="16"/>
        <v>129385948.35748427</v>
      </c>
      <c r="K289" s="15">
        <f>J289-F289</f>
        <v>16320530.175657004</v>
      </c>
    </row>
  </sheetData>
  <mergeCells count="6">
    <mergeCell ref="A6:B6"/>
    <mergeCell ref="A7:B7"/>
    <mergeCell ref="A8:B8"/>
    <mergeCell ref="A2:J2"/>
    <mergeCell ref="D9:G9"/>
    <mergeCell ref="H9:K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9"/>
  <sheetViews>
    <sheetView workbookViewId="0"/>
  </sheetViews>
  <sheetFormatPr defaultRowHeight="15" x14ac:dyDescent="0.25"/>
  <cols>
    <col min="1" max="1" width="23.7109375" customWidth="1"/>
    <col min="2" max="2" width="24.42578125" style="1" customWidth="1"/>
    <col min="3" max="3" width="21.28515625" customWidth="1"/>
    <col min="4" max="4" width="32.42578125" style="1" customWidth="1"/>
    <col min="5" max="5" width="35.42578125" style="1" customWidth="1"/>
    <col min="6" max="6" width="25.7109375" style="1" customWidth="1"/>
    <col min="7" max="7" width="15.85546875" customWidth="1"/>
    <col min="8" max="8" width="27.140625" customWidth="1"/>
    <col min="9" max="9" width="21" customWidth="1"/>
    <col min="10" max="10" width="25.7109375" customWidth="1"/>
  </cols>
  <sheetData>
    <row r="1" spans="1:9" ht="18.75" x14ac:dyDescent="0.3">
      <c r="A1" s="7" t="s">
        <v>61</v>
      </c>
      <c r="D1" s="8"/>
      <c r="E1" s="8"/>
    </row>
    <row r="2" spans="1:9" ht="47.25" customHeight="1" x14ac:dyDescent="0.25">
      <c r="A2" s="86" t="s">
        <v>29</v>
      </c>
      <c r="B2" s="86"/>
      <c r="C2" s="86"/>
      <c r="D2" s="86"/>
      <c r="E2" s="86"/>
      <c r="F2" s="86"/>
      <c r="G2" s="86"/>
      <c r="H2" s="86"/>
      <c r="I2" s="86"/>
    </row>
    <row r="3" spans="1:9" ht="18" customHeight="1" x14ac:dyDescent="0.25">
      <c r="A3" s="35" t="s">
        <v>58</v>
      </c>
      <c r="B3" s="34"/>
      <c r="C3" s="34"/>
      <c r="D3" s="34"/>
      <c r="E3" s="34"/>
      <c r="F3" s="34"/>
      <c r="G3" s="34"/>
      <c r="H3" s="34"/>
      <c r="I3" s="34"/>
    </row>
    <row r="4" spans="1:9" x14ac:dyDescent="0.25">
      <c r="A4" s="58"/>
      <c r="B4" s="34"/>
      <c r="C4" s="34"/>
      <c r="D4" s="34"/>
      <c r="E4" s="34"/>
      <c r="F4" s="34"/>
      <c r="G4" s="34"/>
      <c r="H4" s="34"/>
      <c r="I4" s="34"/>
    </row>
    <row r="5" spans="1:9" x14ac:dyDescent="0.25">
      <c r="A5" s="32" t="s">
        <v>28</v>
      </c>
      <c r="D5" s="8"/>
      <c r="E5" s="8"/>
    </row>
    <row r="6" spans="1:9" ht="30.75" customHeight="1" x14ac:dyDescent="0.25">
      <c r="A6" s="84" t="s">
        <v>26</v>
      </c>
      <c r="B6" s="84"/>
      <c r="C6" s="22">
        <v>141331772.72999999</v>
      </c>
      <c r="E6" s="8"/>
    </row>
    <row r="7" spans="1:9" x14ac:dyDescent="0.25">
      <c r="A7" s="85" t="s">
        <v>22</v>
      </c>
      <c r="B7" s="85"/>
      <c r="C7" s="27">
        <v>0.2</v>
      </c>
      <c r="D7" s="8"/>
      <c r="E7" s="8"/>
    </row>
    <row r="8" spans="1:9" ht="18.75" x14ac:dyDescent="0.3">
      <c r="A8" s="85" t="s">
        <v>21</v>
      </c>
      <c r="B8" s="85"/>
      <c r="C8" s="28">
        <f>C6*C7</f>
        <v>28266354.546</v>
      </c>
      <c r="D8" s="8"/>
      <c r="E8" s="31"/>
      <c r="F8" s="31"/>
      <c r="G8" s="31"/>
    </row>
    <row r="9" spans="1:9" ht="18.75" x14ac:dyDescent="0.3">
      <c r="A9" s="29"/>
      <c r="B9" s="29"/>
      <c r="C9" s="30"/>
      <c r="D9" s="87" t="s">
        <v>47</v>
      </c>
      <c r="E9" s="87"/>
      <c r="F9" s="87"/>
      <c r="G9" s="88"/>
    </row>
    <row r="10" spans="1:9" ht="60.75" x14ac:dyDescent="0.25">
      <c r="A10" s="32" t="s">
        <v>27</v>
      </c>
      <c r="D10" s="9" t="s">
        <v>3</v>
      </c>
      <c r="E10" s="9"/>
      <c r="F10" s="9" t="s">
        <v>19</v>
      </c>
      <c r="G10" s="14"/>
    </row>
    <row r="11" spans="1:9" ht="63" x14ac:dyDescent="0.25">
      <c r="A11" s="4" t="s">
        <v>1</v>
      </c>
      <c r="B11" s="4" t="s">
        <v>0</v>
      </c>
      <c r="C11" s="5" t="s">
        <v>2</v>
      </c>
      <c r="D11" s="10" t="s">
        <v>4</v>
      </c>
      <c r="E11" s="10" t="s">
        <v>18</v>
      </c>
      <c r="F11" s="10" t="s">
        <v>9</v>
      </c>
      <c r="G11" s="10" t="s">
        <v>20</v>
      </c>
    </row>
    <row r="12" spans="1:9" x14ac:dyDescent="0.25">
      <c r="A12" s="3">
        <v>44918.729166666664</v>
      </c>
      <c r="B12" s="3">
        <v>44918.732638888891</v>
      </c>
      <c r="C12" s="2" t="s">
        <v>62</v>
      </c>
      <c r="D12" s="12">
        <v>549319.26284379896</v>
      </c>
      <c r="E12" s="12">
        <v>110914.59595203827</v>
      </c>
      <c r="F12" s="12">
        <f t="shared" ref="F12:F75" si="0">D12-E12</f>
        <v>438404.66689176066</v>
      </c>
      <c r="G12" s="66">
        <f>E12/D12</f>
        <v>0.20191281000749697</v>
      </c>
    </row>
    <row r="13" spans="1:9" x14ac:dyDescent="0.25">
      <c r="A13" s="3">
        <v>44918.732638888891</v>
      </c>
      <c r="B13" s="3">
        <v>44918.736111111109</v>
      </c>
      <c r="C13" s="2" t="s">
        <v>62</v>
      </c>
      <c r="D13" s="12">
        <v>542213.460753822</v>
      </c>
      <c r="E13" s="12">
        <v>110458.83400207775</v>
      </c>
      <c r="F13" s="12">
        <f t="shared" si="0"/>
        <v>431754.62675174425</v>
      </c>
      <c r="G13" s="66">
        <f t="shared" ref="G13:G76" si="1">E13/D13</f>
        <v>0.20371835448074338</v>
      </c>
    </row>
    <row r="14" spans="1:9" x14ac:dyDescent="0.25">
      <c r="A14" s="3">
        <v>44918.736111111109</v>
      </c>
      <c r="B14" s="3">
        <v>44918.739583333336</v>
      </c>
      <c r="C14" s="2" t="s">
        <v>62</v>
      </c>
      <c r="D14" s="12">
        <v>539278.13664855598</v>
      </c>
      <c r="E14" s="12">
        <v>108074.19118919423</v>
      </c>
      <c r="F14" s="12">
        <f t="shared" si="0"/>
        <v>431203.94545936177</v>
      </c>
      <c r="G14" s="66">
        <f t="shared" si="1"/>
        <v>0.20040528967267493</v>
      </c>
    </row>
    <row r="15" spans="1:9" x14ac:dyDescent="0.25">
      <c r="A15" s="3">
        <v>44918.739583333336</v>
      </c>
      <c r="B15" s="3">
        <v>44918.743055555555</v>
      </c>
      <c r="C15" s="2" t="s">
        <v>62</v>
      </c>
      <c r="D15" s="12">
        <v>541014.758719565</v>
      </c>
      <c r="E15" s="12">
        <v>108305.46281756682</v>
      </c>
      <c r="F15" s="12">
        <f t="shared" si="0"/>
        <v>432709.29590199818</v>
      </c>
      <c r="G15" s="66">
        <f t="shared" si="1"/>
        <v>0.20018947925542074</v>
      </c>
    </row>
    <row r="16" spans="1:9" x14ac:dyDescent="0.25">
      <c r="A16" s="3">
        <v>44918.743055555555</v>
      </c>
      <c r="B16" s="3">
        <v>44918.746527777781</v>
      </c>
      <c r="C16" s="2" t="s">
        <v>62</v>
      </c>
      <c r="D16" s="12">
        <v>547379.80503439996</v>
      </c>
      <c r="E16" s="12">
        <v>108899.87941699443</v>
      </c>
      <c r="F16" s="12">
        <f t="shared" si="0"/>
        <v>438479.92561740556</v>
      </c>
      <c r="G16" s="66">
        <f t="shared" si="1"/>
        <v>0.19894756513742892</v>
      </c>
    </row>
    <row r="17" spans="1:7" x14ac:dyDescent="0.25">
      <c r="A17" s="3">
        <v>44918.746527777781</v>
      </c>
      <c r="B17" s="3">
        <v>44918.75</v>
      </c>
      <c r="C17" s="2" t="s">
        <v>62</v>
      </c>
      <c r="D17" s="12">
        <v>543606.20741781301</v>
      </c>
      <c r="E17" s="12">
        <v>108573.00172482801</v>
      </c>
      <c r="F17" s="12">
        <f t="shared" si="0"/>
        <v>435033.20569298498</v>
      </c>
      <c r="G17" s="66">
        <f t="shared" si="1"/>
        <v>0.19972730304269565</v>
      </c>
    </row>
    <row r="18" spans="1:7" x14ac:dyDescent="0.25">
      <c r="A18" s="3">
        <v>44918.75</v>
      </c>
      <c r="B18" s="3">
        <v>44918.753472222219</v>
      </c>
      <c r="C18" s="2" t="s">
        <v>62</v>
      </c>
      <c r="D18" s="12">
        <v>525686.94023355201</v>
      </c>
      <c r="E18" s="12">
        <v>105974.31774579469</v>
      </c>
      <c r="F18" s="12">
        <f t="shared" si="0"/>
        <v>419712.62248775735</v>
      </c>
      <c r="G18" s="66">
        <f t="shared" si="1"/>
        <v>0.20159206865346979</v>
      </c>
    </row>
    <row r="19" spans="1:7" x14ac:dyDescent="0.25">
      <c r="A19" s="3">
        <v>44918.753472222219</v>
      </c>
      <c r="B19" s="3">
        <v>44918.756944444445</v>
      </c>
      <c r="C19" s="2" t="s">
        <v>62</v>
      </c>
      <c r="D19" s="12">
        <v>520988.75517868297</v>
      </c>
      <c r="E19" s="12">
        <v>105535.78182478523</v>
      </c>
      <c r="F19" s="12">
        <f t="shared" si="0"/>
        <v>415452.97335389775</v>
      </c>
      <c r="G19" s="66">
        <f t="shared" si="1"/>
        <v>0.20256825272282455</v>
      </c>
    </row>
    <row r="20" spans="1:7" x14ac:dyDescent="0.25">
      <c r="A20" s="3">
        <v>44918.756944444445</v>
      </c>
      <c r="B20" s="3">
        <v>44918.760416666664</v>
      </c>
      <c r="C20" s="2" t="s">
        <v>62</v>
      </c>
      <c r="D20" s="12">
        <v>518515.132234869</v>
      </c>
      <c r="E20" s="12">
        <v>105314.70014970226</v>
      </c>
      <c r="F20" s="12">
        <f t="shared" si="0"/>
        <v>413200.43208516674</v>
      </c>
      <c r="G20" s="66">
        <f t="shared" si="1"/>
        <v>0.20310824815426684</v>
      </c>
    </row>
    <row r="21" spans="1:7" x14ac:dyDescent="0.25">
      <c r="A21" s="3">
        <v>44918.760416666664</v>
      </c>
      <c r="B21" s="3">
        <v>44918.763888888891</v>
      </c>
      <c r="C21" s="2" t="s">
        <v>62</v>
      </c>
      <c r="D21" s="12">
        <v>516805.70170215098</v>
      </c>
      <c r="E21" s="12">
        <v>104496.73881110435</v>
      </c>
      <c r="F21" s="12">
        <f t="shared" si="0"/>
        <v>412308.96289104666</v>
      </c>
      <c r="G21" s="66">
        <f t="shared" si="1"/>
        <v>0.20219734121921246</v>
      </c>
    </row>
    <row r="22" spans="1:7" x14ac:dyDescent="0.25">
      <c r="A22" s="3">
        <v>44918.763888888891</v>
      </c>
      <c r="B22" s="3">
        <v>44918.767361111109</v>
      </c>
      <c r="C22" s="2" t="s">
        <v>62</v>
      </c>
      <c r="D22" s="12">
        <v>516287.31073105399</v>
      </c>
      <c r="E22" s="12">
        <v>104345.02731977616</v>
      </c>
      <c r="F22" s="12">
        <f t="shared" si="0"/>
        <v>411942.28341127781</v>
      </c>
      <c r="G22" s="66">
        <f t="shared" si="1"/>
        <v>0.20210651153139012</v>
      </c>
    </row>
    <row r="23" spans="1:7" x14ac:dyDescent="0.25">
      <c r="A23" s="3">
        <v>44918.767361111109</v>
      </c>
      <c r="B23" s="3">
        <v>44918.770833333336</v>
      </c>
      <c r="C23" s="2" t="s">
        <v>62</v>
      </c>
      <c r="D23" s="12">
        <v>514069.45962025499</v>
      </c>
      <c r="E23" s="12">
        <v>104031.32653817703</v>
      </c>
      <c r="F23" s="12">
        <f t="shared" si="0"/>
        <v>410038.13308207795</v>
      </c>
      <c r="G23" s="66">
        <f t="shared" si="1"/>
        <v>0.20236822980113497</v>
      </c>
    </row>
    <row r="24" spans="1:7" x14ac:dyDescent="0.25">
      <c r="A24" s="3">
        <v>44918.770833333336</v>
      </c>
      <c r="B24" s="3">
        <v>44918.774305555555</v>
      </c>
      <c r="C24" s="2" t="s">
        <v>62</v>
      </c>
      <c r="D24" s="12">
        <v>508045.38887282298</v>
      </c>
      <c r="E24" s="12">
        <v>103204.64898039156</v>
      </c>
      <c r="F24" s="12">
        <f t="shared" si="0"/>
        <v>404840.73989243142</v>
      </c>
      <c r="G24" s="66">
        <f t="shared" si="1"/>
        <v>0.20314060759289043</v>
      </c>
    </row>
    <row r="25" spans="1:7" x14ac:dyDescent="0.25">
      <c r="A25" s="3">
        <v>44918.774305555555</v>
      </c>
      <c r="B25" s="3">
        <v>44918.777777777781</v>
      </c>
      <c r="C25" s="2" t="s">
        <v>62</v>
      </c>
      <c r="D25" s="12">
        <v>514817.98098773003</v>
      </c>
      <c r="E25" s="12">
        <v>103801.353333876</v>
      </c>
      <c r="F25" s="12">
        <f t="shared" si="0"/>
        <v>411016.62765385403</v>
      </c>
      <c r="G25" s="66">
        <f t="shared" si="1"/>
        <v>0.20162728802658111</v>
      </c>
    </row>
    <row r="26" spans="1:7" x14ac:dyDescent="0.25">
      <c r="A26" s="3">
        <v>44918.777777777781</v>
      </c>
      <c r="B26" s="3">
        <v>44918.78125</v>
      </c>
      <c r="C26" s="2" t="s">
        <v>62</v>
      </c>
      <c r="D26" s="12">
        <v>520970.900256383</v>
      </c>
      <c r="E26" s="12">
        <v>104654.24619684268</v>
      </c>
      <c r="F26" s="12">
        <f t="shared" si="0"/>
        <v>416316.65405954031</v>
      </c>
      <c r="G26" s="66">
        <f t="shared" si="1"/>
        <v>0.20088309374926636</v>
      </c>
    </row>
    <row r="27" spans="1:7" x14ac:dyDescent="0.25">
      <c r="A27" s="3">
        <v>44918.78125</v>
      </c>
      <c r="B27" s="3">
        <v>44918.784722222219</v>
      </c>
      <c r="C27" s="2" t="s">
        <v>62</v>
      </c>
      <c r="D27" s="12">
        <v>527861.93031063303</v>
      </c>
      <c r="E27" s="12">
        <v>105062.9623756134</v>
      </c>
      <c r="F27" s="12">
        <f t="shared" si="0"/>
        <v>422798.96793501964</v>
      </c>
      <c r="G27" s="66">
        <f t="shared" si="1"/>
        <v>0.19903493005033829</v>
      </c>
    </row>
    <row r="28" spans="1:7" x14ac:dyDescent="0.25">
      <c r="A28" s="3">
        <v>44918.784722222219</v>
      </c>
      <c r="B28" s="3">
        <v>44918.788194444445</v>
      </c>
      <c r="C28" s="2" t="s">
        <v>62</v>
      </c>
      <c r="D28" s="12">
        <v>527114.20875103003</v>
      </c>
      <c r="E28" s="12">
        <v>104625.29253910769</v>
      </c>
      <c r="F28" s="12">
        <f t="shared" si="0"/>
        <v>422488.91621192236</v>
      </c>
      <c r="G28" s="66">
        <f t="shared" si="1"/>
        <v>0.19848695178794729</v>
      </c>
    </row>
    <row r="29" spans="1:7" x14ac:dyDescent="0.25">
      <c r="A29" s="3">
        <v>44918.788194444445</v>
      </c>
      <c r="B29" s="3">
        <v>44918.791666666664</v>
      </c>
      <c r="C29" s="2" t="s">
        <v>62</v>
      </c>
      <c r="D29" s="12">
        <v>538670.24352227896</v>
      </c>
      <c r="E29" s="12">
        <v>106120.49088215438</v>
      </c>
      <c r="F29" s="12">
        <f t="shared" si="0"/>
        <v>432549.75264012459</v>
      </c>
      <c r="G29" s="66">
        <f t="shared" si="1"/>
        <v>0.19700455363609726</v>
      </c>
    </row>
    <row r="30" spans="1:7" x14ac:dyDescent="0.25">
      <c r="A30" s="3">
        <v>44918.791666666664</v>
      </c>
      <c r="B30" s="3">
        <v>44918.795138888891</v>
      </c>
      <c r="C30" s="2" t="s">
        <v>62</v>
      </c>
      <c r="D30" s="12">
        <v>545604.21761614399</v>
      </c>
      <c r="E30" s="12">
        <v>107613.81739795461</v>
      </c>
      <c r="F30" s="12">
        <f t="shared" si="0"/>
        <v>437990.40021818934</v>
      </c>
      <c r="G30" s="66">
        <f t="shared" si="1"/>
        <v>0.19723787669410128</v>
      </c>
    </row>
    <row r="31" spans="1:7" x14ac:dyDescent="0.25">
      <c r="A31" s="3">
        <v>44918.795138888891</v>
      </c>
      <c r="B31" s="3">
        <v>44918.798611111109</v>
      </c>
      <c r="C31" s="2" t="s">
        <v>62</v>
      </c>
      <c r="D31" s="12">
        <v>545678.81199531595</v>
      </c>
      <c r="E31" s="12">
        <v>106700.97921252396</v>
      </c>
      <c r="F31" s="12">
        <f t="shared" si="0"/>
        <v>438977.83278279199</v>
      </c>
      <c r="G31" s="66">
        <f t="shared" si="1"/>
        <v>0.1955380653728587</v>
      </c>
    </row>
    <row r="32" spans="1:7" x14ac:dyDescent="0.25">
      <c r="A32" s="3">
        <v>44918.798611111109</v>
      </c>
      <c r="B32" s="3">
        <v>44918.802083333336</v>
      </c>
      <c r="C32" s="2" t="s">
        <v>62</v>
      </c>
      <c r="D32" s="12">
        <v>543058.23902382597</v>
      </c>
      <c r="E32" s="12">
        <v>106292.53212958672</v>
      </c>
      <c r="F32" s="12">
        <f t="shared" si="0"/>
        <v>436765.70689423924</v>
      </c>
      <c r="G32" s="66">
        <f t="shared" si="1"/>
        <v>0.19572952676429842</v>
      </c>
    </row>
    <row r="33" spans="1:7" x14ac:dyDescent="0.25">
      <c r="A33" s="3">
        <v>44918.802083333336</v>
      </c>
      <c r="B33" s="3">
        <v>44918.805555555555</v>
      </c>
      <c r="C33" s="2" t="s">
        <v>62</v>
      </c>
      <c r="D33" s="12">
        <v>541751.00468836003</v>
      </c>
      <c r="E33" s="12">
        <v>106149.58869043486</v>
      </c>
      <c r="F33" s="12">
        <f t="shared" si="0"/>
        <v>435601.41599792516</v>
      </c>
      <c r="G33" s="66">
        <f t="shared" si="1"/>
        <v>0.19593796369883423</v>
      </c>
    </row>
    <row r="34" spans="1:7" x14ac:dyDescent="0.25">
      <c r="A34" s="3">
        <v>44918.805555555555</v>
      </c>
      <c r="B34" s="3">
        <v>44918.809027777781</v>
      </c>
      <c r="C34" s="2" t="s">
        <v>62</v>
      </c>
      <c r="D34" s="12">
        <v>543588.83779753104</v>
      </c>
      <c r="E34" s="12">
        <v>106264.40893797285</v>
      </c>
      <c r="F34" s="12">
        <f t="shared" si="0"/>
        <v>437324.42885955819</v>
      </c>
      <c r="G34" s="66">
        <f t="shared" si="1"/>
        <v>0.1954867384115655</v>
      </c>
    </row>
    <row r="35" spans="1:7" x14ac:dyDescent="0.25">
      <c r="A35" s="3">
        <v>44918.809027777781</v>
      </c>
      <c r="B35" s="3">
        <v>44918.8125</v>
      </c>
      <c r="C35" s="2" t="s">
        <v>62</v>
      </c>
      <c r="D35" s="12">
        <v>544255.857678995</v>
      </c>
      <c r="E35" s="12">
        <v>106088.36780902924</v>
      </c>
      <c r="F35" s="12">
        <f t="shared" si="0"/>
        <v>438167.48986996576</v>
      </c>
      <c r="G35" s="66">
        <f t="shared" si="1"/>
        <v>0.19492370419575847</v>
      </c>
    </row>
    <row r="36" spans="1:7" x14ac:dyDescent="0.25">
      <c r="A36" s="3">
        <v>44918.8125</v>
      </c>
      <c r="B36" s="3">
        <v>44918.815972222219</v>
      </c>
      <c r="C36" s="2" t="s">
        <v>62</v>
      </c>
      <c r="D36" s="12">
        <v>543612.56521701405</v>
      </c>
      <c r="E36" s="12">
        <v>106030.60670265448</v>
      </c>
      <c r="F36" s="12">
        <f t="shared" si="0"/>
        <v>437581.95851435955</v>
      </c>
      <c r="G36" s="66">
        <f t="shared" si="1"/>
        <v>0.19504811604258318</v>
      </c>
    </row>
    <row r="37" spans="1:7" x14ac:dyDescent="0.25">
      <c r="A37" s="3">
        <v>44918.815972222219</v>
      </c>
      <c r="B37" s="3">
        <v>44918.819444444445</v>
      </c>
      <c r="C37" s="2" t="s">
        <v>62</v>
      </c>
      <c r="D37" s="12">
        <v>544878.14146654599</v>
      </c>
      <c r="E37" s="12">
        <v>106137.37020249572</v>
      </c>
      <c r="F37" s="12">
        <f t="shared" si="0"/>
        <v>438740.77126405027</v>
      </c>
      <c r="G37" s="66">
        <f t="shared" si="1"/>
        <v>0.19479102229505063</v>
      </c>
    </row>
    <row r="38" spans="1:7" x14ac:dyDescent="0.25">
      <c r="A38" s="3">
        <v>44918.819444444445</v>
      </c>
      <c r="B38" s="3">
        <v>44918.822916666664</v>
      </c>
      <c r="C38" s="2" t="s">
        <v>62</v>
      </c>
      <c r="D38" s="12">
        <v>548389.90543776099</v>
      </c>
      <c r="E38" s="12">
        <v>106607.37320294304</v>
      </c>
      <c r="F38" s="12">
        <f t="shared" si="0"/>
        <v>441782.53223481798</v>
      </c>
      <c r="G38" s="66">
        <f t="shared" si="1"/>
        <v>0.19440068488832229</v>
      </c>
    </row>
    <row r="39" spans="1:7" x14ac:dyDescent="0.25">
      <c r="A39" s="3">
        <v>44918.822916666664</v>
      </c>
      <c r="B39" s="3">
        <v>44918.826388888891</v>
      </c>
      <c r="C39" s="2" t="s">
        <v>62</v>
      </c>
      <c r="D39" s="12">
        <v>550832.52850200399</v>
      </c>
      <c r="E39" s="12">
        <v>106746.80751347472</v>
      </c>
      <c r="F39" s="12">
        <f t="shared" si="0"/>
        <v>444085.72098852927</v>
      </c>
      <c r="G39" s="66">
        <f t="shared" si="1"/>
        <v>0.19379176426594488</v>
      </c>
    </row>
    <row r="40" spans="1:7" x14ac:dyDescent="0.25">
      <c r="A40" s="3">
        <v>44918.826388888891</v>
      </c>
      <c r="B40" s="3">
        <v>44918.829861111109</v>
      </c>
      <c r="C40" s="2" t="s">
        <v>62</v>
      </c>
      <c r="D40" s="12">
        <v>551584.19744900998</v>
      </c>
      <c r="E40" s="12">
        <v>106704.86618134787</v>
      </c>
      <c r="F40" s="12">
        <f t="shared" si="0"/>
        <v>444879.33126766211</v>
      </c>
      <c r="G40" s="66">
        <f t="shared" si="1"/>
        <v>0.19345163743784008</v>
      </c>
    </row>
    <row r="41" spans="1:7" x14ac:dyDescent="0.25">
      <c r="A41" s="3">
        <v>44918.829861111109</v>
      </c>
      <c r="B41" s="3">
        <v>44918.833333333336</v>
      </c>
      <c r="C41" s="2" t="s">
        <v>62</v>
      </c>
      <c r="D41" s="12">
        <v>558211.95512566005</v>
      </c>
      <c r="E41" s="12">
        <v>107290.82042831444</v>
      </c>
      <c r="F41" s="12">
        <f t="shared" si="0"/>
        <v>450921.13469734561</v>
      </c>
      <c r="G41" s="66">
        <f t="shared" si="1"/>
        <v>0.19220444750983884</v>
      </c>
    </row>
    <row r="42" spans="1:7" x14ac:dyDescent="0.25">
      <c r="A42" s="3">
        <v>44918.833333333336</v>
      </c>
      <c r="B42" s="3">
        <v>44918.836805555555</v>
      </c>
      <c r="C42" s="2" t="s">
        <v>62</v>
      </c>
      <c r="D42" s="12">
        <v>558330.788297605</v>
      </c>
      <c r="E42" s="12">
        <v>108783.11629376697</v>
      </c>
      <c r="F42" s="12">
        <f t="shared" si="0"/>
        <v>449547.672003838</v>
      </c>
      <c r="G42" s="66">
        <f t="shared" si="1"/>
        <v>0.19483632028506856</v>
      </c>
    </row>
    <row r="43" spans="1:7" x14ac:dyDescent="0.25">
      <c r="A43" s="3">
        <v>44918.836805555555</v>
      </c>
      <c r="B43" s="3">
        <v>44918.840277777781</v>
      </c>
      <c r="C43" s="2" t="s">
        <v>62</v>
      </c>
      <c r="D43" s="12">
        <v>554917.08878671296</v>
      </c>
      <c r="E43" s="12">
        <v>106970.64625598298</v>
      </c>
      <c r="F43" s="12">
        <f t="shared" si="0"/>
        <v>447946.44253072998</v>
      </c>
      <c r="G43" s="66">
        <f t="shared" si="1"/>
        <v>0.19276870079792777</v>
      </c>
    </row>
    <row r="44" spans="1:7" x14ac:dyDescent="0.25">
      <c r="A44" s="3">
        <v>44918.840277777781</v>
      </c>
      <c r="B44" s="3">
        <v>44918.84375</v>
      </c>
      <c r="C44" s="2" t="s">
        <v>62</v>
      </c>
      <c r="D44" s="12">
        <v>552163.009238748</v>
      </c>
      <c r="E44" s="12">
        <v>106565.88827090149</v>
      </c>
      <c r="F44" s="12">
        <f t="shared" si="0"/>
        <v>445597.12096784648</v>
      </c>
      <c r="G44" s="66">
        <f t="shared" si="1"/>
        <v>0.19299715208706383</v>
      </c>
    </row>
    <row r="45" spans="1:7" x14ac:dyDescent="0.25">
      <c r="A45" s="3">
        <v>44918.84375</v>
      </c>
      <c r="B45" s="3">
        <v>44918.847222222219</v>
      </c>
      <c r="C45" s="2" t="s">
        <v>62</v>
      </c>
      <c r="D45" s="12">
        <v>551858.70345400902</v>
      </c>
      <c r="E45" s="12">
        <v>106712.3137356478</v>
      </c>
      <c r="F45" s="12">
        <f t="shared" si="0"/>
        <v>445146.3897183612</v>
      </c>
      <c r="G45" s="66">
        <f t="shared" si="1"/>
        <v>0.19336890596768674</v>
      </c>
    </row>
    <row r="46" spans="1:7" x14ac:dyDescent="0.25">
      <c r="A46" s="3">
        <v>44918.847222222219</v>
      </c>
      <c r="B46" s="3">
        <v>44918.850694444445</v>
      </c>
      <c r="C46" s="2" t="s">
        <v>62</v>
      </c>
      <c r="D46" s="12">
        <v>555367.45662939595</v>
      </c>
      <c r="E46" s="12">
        <v>107073.0041592549</v>
      </c>
      <c r="F46" s="12">
        <f t="shared" si="0"/>
        <v>448294.45247014106</v>
      </c>
      <c r="G46" s="66">
        <f t="shared" si="1"/>
        <v>0.19279668421534127</v>
      </c>
    </row>
    <row r="47" spans="1:7" x14ac:dyDescent="0.25">
      <c r="A47" s="3">
        <v>44918.850694444445</v>
      </c>
      <c r="B47" s="3">
        <v>44918.854166666664</v>
      </c>
      <c r="C47" s="2" t="s">
        <v>62</v>
      </c>
      <c r="D47" s="12">
        <v>556784.078481187</v>
      </c>
      <c r="E47" s="12">
        <v>107192.22241048802</v>
      </c>
      <c r="F47" s="12">
        <f t="shared" si="0"/>
        <v>449591.856070699</v>
      </c>
      <c r="G47" s="66">
        <f t="shared" si="1"/>
        <v>0.19252027231613789</v>
      </c>
    </row>
    <row r="48" spans="1:7" x14ac:dyDescent="0.25">
      <c r="A48" s="3">
        <v>44918.854166666664</v>
      </c>
      <c r="B48" s="3">
        <v>44918.857638888891</v>
      </c>
      <c r="C48" s="2" t="s">
        <v>62</v>
      </c>
      <c r="D48" s="12">
        <v>561069.977894941</v>
      </c>
      <c r="E48" s="12">
        <v>108664.67923612258</v>
      </c>
      <c r="F48" s="12">
        <f t="shared" si="0"/>
        <v>452405.29865881841</v>
      </c>
      <c r="G48" s="66">
        <f t="shared" si="1"/>
        <v>0.19367402198887529</v>
      </c>
    </row>
    <row r="49" spans="1:7" x14ac:dyDescent="0.25">
      <c r="A49" s="3">
        <v>44918.857638888891</v>
      </c>
      <c r="B49" s="3">
        <v>44918.861111111109</v>
      </c>
      <c r="C49" s="2" t="s">
        <v>62</v>
      </c>
      <c r="D49" s="12">
        <v>558129.40167550603</v>
      </c>
      <c r="E49" s="12">
        <v>108342.97512629838</v>
      </c>
      <c r="F49" s="12">
        <f t="shared" si="0"/>
        <v>449786.42654920765</v>
      </c>
      <c r="G49" s="66">
        <f t="shared" si="1"/>
        <v>0.19411802137829051</v>
      </c>
    </row>
    <row r="50" spans="1:7" x14ac:dyDescent="0.25">
      <c r="A50" s="3">
        <v>44918.861111111109</v>
      </c>
      <c r="B50" s="3">
        <v>44918.864583333336</v>
      </c>
      <c r="C50" s="2" t="s">
        <v>62</v>
      </c>
      <c r="D50" s="12">
        <v>560204.22793009202</v>
      </c>
      <c r="E50" s="12">
        <v>108461.19146598667</v>
      </c>
      <c r="F50" s="12">
        <f t="shared" si="0"/>
        <v>451743.03646410536</v>
      </c>
      <c r="G50" s="66">
        <f t="shared" si="1"/>
        <v>0.19361009085336922</v>
      </c>
    </row>
    <row r="51" spans="1:7" x14ac:dyDescent="0.25">
      <c r="A51" s="3">
        <v>44918.864583333336</v>
      </c>
      <c r="B51" s="3">
        <v>44918.868055555555</v>
      </c>
      <c r="C51" s="2" t="s">
        <v>62</v>
      </c>
      <c r="D51" s="12">
        <v>561491.94868512498</v>
      </c>
      <c r="E51" s="12">
        <v>109623.44584078778</v>
      </c>
      <c r="F51" s="12">
        <f t="shared" si="0"/>
        <v>451868.5028443372</v>
      </c>
      <c r="G51" s="66">
        <f t="shared" si="1"/>
        <v>0.19523600667382449</v>
      </c>
    </row>
    <row r="52" spans="1:7" x14ac:dyDescent="0.25">
      <c r="A52" s="3">
        <v>44918.868055555555</v>
      </c>
      <c r="B52" s="3">
        <v>44918.871527777781</v>
      </c>
      <c r="C52" s="2" t="s">
        <v>62</v>
      </c>
      <c r="D52" s="12">
        <v>561256.25940905896</v>
      </c>
      <c r="E52" s="12">
        <v>108668.35401519903</v>
      </c>
      <c r="F52" s="12">
        <f t="shared" si="0"/>
        <v>452587.90539385995</v>
      </c>
      <c r="G52" s="66">
        <f t="shared" si="1"/>
        <v>0.19361628880471612</v>
      </c>
    </row>
    <row r="53" spans="1:7" x14ac:dyDescent="0.25">
      <c r="A53" s="3">
        <v>44918.871527777781</v>
      </c>
      <c r="B53" s="3">
        <v>44918.875</v>
      </c>
      <c r="C53" s="2" t="s">
        <v>62</v>
      </c>
      <c r="D53" s="12">
        <v>560527.35253183101</v>
      </c>
      <c r="E53" s="12">
        <v>108525.39333658561</v>
      </c>
      <c r="F53" s="12">
        <f t="shared" si="0"/>
        <v>452001.95919524541</v>
      </c>
      <c r="G53" s="66">
        <f t="shared" si="1"/>
        <v>0.19361301967939684</v>
      </c>
    </row>
    <row r="54" spans="1:7" x14ac:dyDescent="0.25">
      <c r="A54" s="3">
        <v>44918.875</v>
      </c>
      <c r="B54" s="3">
        <v>44918.878472222219</v>
      </c>
      <c r="C54" s="2" t="s">
        <v>62</v>
      </c>
      <c r="D54" s="12">
        <v>577352.99561752798</v>
      </c>
      <c r="E54" s="12">
        <v>112322.69378693411</v>
      </c>
      <c r="F54" s="12">
        <f t="shared" si="0"/>
        <v>465030.30183059385</v>
      </c>
      <c r="G54" s="66">
        <f t="shared" si="1"/>
        <v>0.19454769376713021</v>
      </c>
    </row>
    <row r="55" spans="1:7" x14ac:dyDescent="0.25">
      <c r="A55" s="3">
        <v>44918.878472222219</v>
      </c>
      <c r="B55" s="3">
        <v>44918.881944444445</v>
      </c>
      <c r="C55" s="2" t="s">
        <v>62</v>
      </c>
      <c r="D55" s="12">
        <v>574547.13023300096</v>
      </c>
      <c r="E55" s="12">
        <v>112707.17724307337</v>
      </c>
      <c r="F55" s="12">
        <f t="shared" si="0"/>
        <v>461839.95298992761</v>
      </c>
      <c r="G55" s="66">
        <f t="shared" si="1"/>
        <v>0.19616698319834314</v>
      </c>
    </row>
    <row r="56" spans="1:7" x14ac:dyDescent="0.25">
      <c r="A56" s="3">
        <v>44918.881944444445</v>
      </c>
      <c r="B56" s="3">
        <v>44918.885416666664</v>
      </c>
      <c r="C56" s="2" t="s">
        <v>62</v>
      </c>
      <c r="D56" s="12">
        <v>573641.75527966197</v>
      </c>
      <c r="E56" s="12">
        <v>111588.63490906016</v>
      </c>
      <c r="F56" s="12">
        <f t="shared" si="0"/>
        <v>462053.12037060183</v>
      </c>
      <c r="G56" s="66">
        <f t="shared" si="1"/>
        <v>0.19452669524494157</v>
      </c>
    </row>
    <row r="57" spans="1:7" x14ac:dyDescent="0.25">
      <c r="A57" s="3">
        <v>44918.885416666664</v>
      </c>
      <c r="B57" s="3">
        <v>44918.888888888891</v>
      </c>
      <c r="C57" s="2" t="s">
        <v>62</v>
      </c>
      <c r="D57" s="12">
        <v>573311.58072545705</v>
      </c>
      <c r="E57" s="12">
        <v>111488.99033304291</v>
      </c>
      <c r="F57" s="12">
        <f t="shared" si="0"/>
        <v>461822.59039241413</v>
      </c>
      <c r="G57" s="66">
        <f t="shared" si="1"/>
        <v>0.19446491939333749</v>
      </c>
    </row>
    <row r="58" spans="1:7" x14ac:dyDescent="0.25">
      <c r="A58" s="3">
        <v>44918.888888888891</v>
      </c>
      <c r="B58" s="3">
        <v>44918.892361111109</v>
      </c>
      <c r="C58" s="2" t="s">
        <v>62</v>
      </c>
      <c r="D58" s="12">
        <v>580861.99587088102</v>
      </c>
      <c r="E58" s="12">
        <v>112225.51624229542</v>
      </c>
      <c r="F58" s="12">
        <f t="shared" si="0"/>
        <v>468636.47962858563</v>
      </c>
      <c r="G58" s="66">
        <f t="shared" si="1"/>
        <v>0.19320512796509734</v>
      </c>
    </row>
    <row r="59" spans="1:7" x14ac:dyDescent="0.25">
      <c r="A59" s="3">
        <v>44918.892361111109</v>
      </c>
      <c r="B59" s="3">
        <v>44918.895833333336</v>
      </c>
      <c r="C59" s="2" t="s">
        <v>62</v>
      </c>
      <c r="D59" s="12">
        <v>604606.29583532002</v>
      </c>
      <c r="E59" s="12">
        <v>115916.84282661398</v>
      </c>
      <c r="F59" s="12">
        <f t="shared" si="0"/>
        <v>488689.45300870604</v>
      </c>
      <c r="G59" s="66">
        <f t="shared" si="1"/>
        <v>0.19172285109347736</v>
      </c>
    </row>
    <row r="60" spans="1:7" x14ac:dyDescent="0.25">
      <c r="A60" s="3">
        <v>44918.895833333336</v>
      </c>
      <c r="B60" s="3">
        <v>44918.899305555555</v>
      </c>
      <c r="C60" s="2" t="s">
        <v>62</v>
      </c>
      <c r="D60" s="12">
        <v>604023.09826755698</v>
      </c>
      <c r="E60" s="12">
        <v>115794.38128177986</v>
      </c>
      <c r="F60" s="12">
        <f t="shared" si="0"/>
        <v>488228.71698577714</v>
      </c>
      <c r="G60" s="66">
        <f t="shared" si="1"/>
        <v>0.19170522056838263</v>
      </c>
    </row>
    <row r="61" spans="1:7" x14ac:dyDescent="0.25">
      <c r="A61" s="3">
        <v>44918.899305555555</v>
      </c>
      <c r="B61" s="3">
        <v>44918.902777777781</v>
      </c>
      <c r="C61" s="2" t="s">
        <v>62</v>
      </c>
      <c r="D61" s="12">
        <v>603791.55738224497</v>
      </c>
      <c r="E61" s="12">
        <v>115828.8112987671</v>
      </c>
      <c r="F61" s="12">
        <f t="shared" si="0"/>
        <v>487962.74608347786</v>
      </c>
      <c r="G61" s="66">
        <f t="shared" si="1"/>
        <v>0.19183575835499608</v>
      </c>
    </row>
    <row r="62" spans="1:7" x14ac:dyDescent="0.25">
      <c r="A62" s="3">
        <v>44918.902777777781</v>
      </c>
      <c r="B62" s="3">
        <v>44918.90625</v>
      </c>
      <c r="C62" s="2" t="s">
        <v>62</v>
      </c>
      <c r="D62" s="12">
        <v>602130.02499883703</v>
      </c>
      <c r="E62" s="12">
        <v>115577.34508155889</v>
      </c>
      <c r="F62" s="12">
        <f t="shared" si="0"/>
        <v>486552.67991727812</v>
      </c>
      <c r="G62" s="66">
        <f t="shared" si="1"/>
        <v>0.1919474868933535</v>
      </c>
    </row>
    <row r="63" spans="1:7" x14ac:dyDescent="0.25">
      <c r="A63" s="3">
        <v>44918.90625</v>
      </c>
      <c r="B63" s="3">
        <v>44918.909722222219</v>
      </c>
      <c r="C63" s="2" t="s">
        <v>62</v>
      </c>
      <c r="D63" s="12">
        <v>600109.62977857597</v>
      </c>
      <c r="E63" s="12">
        <v>115284.23975942301</v>
      </c>
      <c r="F63" s="12">
        <f t="shared" si="0"/>
        <v>484825.39001915295</v>
      </c>
      <c r="G63" s="66">
        <f t="shared" si="1"/>
        <v>0.19210529883008168</v>
      </c>
    </row>
    <row r="64" spans="1:7" x14ac:dyDescent="0.25">
      <c r="A64" s="3">
        <v>44918.909722222219</v>
      </c>
      <c r="B64" s="3">
        <v>44918.913194444445</v>
      </c>
      <c r="C64" s="2" t="s">
        <v>62</v>
      </c>
      <c r="D64" s="12">
        <v>599788.30744082096</v>
      </c>
      <c r="E64" s="12">
        <v>115201.79100836554</v>
      </c>
      <c r="F64" s="12">
        <f t="shared" si="0"/>
        <v>484586.51643245539</v>
      </c>
      <c r="G64" s="66">
        <f t="shared" si="1"/>
        <v>0.19207075159552373</v>
      </c>
    </row>
    <row r="65" spans="1:7" x14ac:dyDescent="0.25">
      <c r="A65" s="3">
        <v>44918.913194444445</v>
      </c>
      <c r="B65" s="3">
        <v>44918.916666666664</v>
      </c>
      <c r="C65" s="2" t="s">
        <v>62</v>
      </c>
      <c r="D65" s="12">
        <v>607445.90508980304</v>
      </c>
      <c r="E65" s="12">
        <v>116115.56290204759</v>
      </c>
      <c r="F65" s="12">
        <f t="shared" si="0"/>
        <v>491330.34218775545</v>
      </c>
      <c r="G65" s="66">
        <f t="shared" si="1"/>
        <v>0.19115375036544432</v>
      </c>
    </row>
    <row r="66" spans="1:7" x14ac:dyDescent="0.25">
      <c r="A66" s="3">
        <v>44918.916666666664</v>
      </c>
      <c r="B66" s="3">
        <v>44918.920138888891</v>
      </c>
      <c r="C66" s="2" t="s">
        <v>62</v>
      </c>
      <c r="D66" s="12">
        <v>586778.75377357099</v>
      </c>
      <c r="E66" s="12">
        <v>110899.06536427839</v>
      </c>
      <c r="F66" s="12">
        <f t="shared" si="0"/>
        <v>475879.6884092926</v>
      </c>
      <c r="G66" s="66">
        <f t="shared" si="1"/>
        <v>0.18899638858954435</v>
      </c>
    </row>
    <row r="67" spans="1:7" x14ac:dyDescent="0.25">
      <c r="A67" s="3">
        <v>44918.920138888891</v>
      </c>
      <c r="B67" s="3">
        <v>44918.923611111109</v>
      </c>
      <c r="C67" s="2" t="s">
        <v>62</v>
      </c>
      <c r="D67" s="12">
        <v>584147.13765684003</v>
      </c>
      <c r="E67" s="12">
        <v>110532.20125510104</v>
      </c>
      <c r="F67" s="12">
        <f t="shared" si="0"/>
        <v>473614.93640173902</v>
      </c>
      <c r="G67" s="66">
        <f t="shared" si="1"/>
        <v>0.18921979434577613</v>
      </c>
    </row>
    <row r="68" spans="1:7" x14ac:dyDescent="0.25">
      <c r="A68" s="3">
        <v>44918.923611111109</v>
      </c>
      <c r="B68" s="3">
        <v>44918.927083333336</v>
      </c>
      <c r="C68" s="2" t="s">
        <v>62</v>
      </c>
      <c r="D68" s="12">
        <v>552672.79221116903</v>
      </c>
      <c r="E68" s="12">
        <v>106685.2597387385</v>
      </c>
      <c r="F68" s="12">
        <f t="shared" si="0"/>
        <v>445987.5324724305</v>
      </c>
      <c r="G68" s="66">
        <f t="shared" si="1"/>
        <v>0.19303512176147702</v>
      </c>
    </row>
    <row r="69" spans="1:7" x14ac:dyDescent="0.25">
      <c r="A69" s="3">
        <v>44918.927083333336</v>
      </c>
      <c r="B69" s="3">
        <v>44918.930555555555</v>
      </c>
      <c r="C69" s="2" t="s">
        <v>62</v>
      </c>
      <c r="D69" s="12">
        <v>541350.28842090606</v>
      </c>
      <c r="E69" s="12">
        <v>105033.49278843432</v>
      </c>
      <c r="F69" s="12">
        <f t="shared" si="0"/>
        <v>436316.79563247174</v>
      </c>
      <c r="G69" s="66">
        <f t="shared" si="1"/>
        <v>0.19402131121941801</v>
      </c>
    </row>
    <row r="70" spans="1:7" x14ac:dyDescent="0.25">
      <c r="A70" s="3">
        <v>44918.930555555555</v>
      </c>
      <c r="B70" s="3">
        <v>44918.934027777781</v>
      </c>
      <c r="C70" s="2" t="s">
        <v>62</v>
      </c>
      <c r="D70" s="12">
        <v>537983.17534155794</v>
      </c>
      <c r="E70" s="12">
        <v>104454.89839916895</v>
      </c>
      <c r="F70" s="12">
        <f t="shared" si="0"/>
        <v>433528.27694238897</v>
      </c>
      <c r="G70" s="66">
        <f t="shared" si="1"/>
        <v>0.19416015813664061</v>
      </c>
    </row>
    <row r="71" spans="1:7" x14ac:dyDescent="0.25">
      <c r="A71" s="3">
        <v>44918.934027777781</v>
      </c>
      <c r="B71" s="3">
        <v>44918.9375</v>
      </c>
      <c r="C71" s="2" t="s">
        <v>62</v>
      </c>
      <c r="D71" s="12">
        <v>536423.81662182696</v>
      </c>
      <c r="E71" s="12">
        <v>104116.92206196749</v>
      </c>
      <c r="F71" s="12">
        <f t="shared" si="0"/>
        <v>432306.89455985947</v>
      </c>
      <c r="G71" s="66">
        <f t="shared" si="1"/>
        <v>0.194094517871433</v>
      </c>
    </row>
    <row r="72" spans="1:7" x14ac:dyDescent="0.25">
      <c r="A72" s="3">
        <v>44918.9375</v>
      </c>
      <c r="B72" s="3">
        <v>44918.940972222219</v>
      </c>
      <c r="C72" s="2" t="s">
        <v>62</v>
      </c>
      <c r="D72" s="12">
        <v>537518.81991482805</v>
      </c>
      <c r="E72" s="12">
        <v>103981.7473555083</v>
      </c>
      <c r="F72" s="12">
        <f t="shared" si="0"/>
        <v>433537.07255931979</v>
      </c>
      <c r="G72" s="66">
        <f t="shared" si="1"/>
        <v>0.19344764034863859</v>
      </c>
    </row>
    <row r="73" spans="1:7" x14ac:dyDescent="0.25">
      <c r="A73" s="3">
        <v>44918.940972222219</v>
      </c>
      <c r="B73" s="3">
        <v>44918.944444444445</v>
      </c>
      <c r="C73" s="2" t="s">
        <v>62</v>
      </c>
      <c r="D73" s="12">
        <v>508895.30487074202</v>
      </c>
      <c r="E73" s="12">
        <v>100411.7764958913</v>
      </c>
      <c r="F73" s="12">
        <f t="shared" si="0"/>
        <v>408483.52837485075</v>
      </c>
      <c r="G73" s="66">
        <f t="shared" si="1"/>
        <v>0.19731323031442707</v>
      </c>
    </row>
    <row r="74" spans="1:7" x14ac:dyDescent="0.25">
      <c r="A74" s="3">
        <v>44918.944444444445</v>
      </c>
      <c r="B74" s="3">
        <v>44918.947916666664</v>
      </c>
      <c r="C74" s="2" t="s">
        <v>62</v>
      </c>
      <c r="D74" s="12">
        <v>504901.67254976201</v>
      </c>
      <c r="E74" s="12">
        <v>100040.45341679562</v>
      </c>
      <c r="F74" s="12">
        <f t="shared" si="0"/>
        <v>404861.21913296636</v>
      </c>
      <c r="G74" s="66">
        <f t="shared" si="1"/>
        <v>0.19813848686931385</v>
      </c>
    </row>
    <row r="75" spans="1:7" x14ac:dyDescent="0.25">
      <c r="A75" s="3">
        <v>44918.947916666664</v>
      </c>
      <c r="B75" s="3">
        <v>44918.951388888891</v>
      </c>
      <c r="C75" s="2" t="s">
        <v>62</v>
      </c>
      <c r="D75" s="12">
        <v>530622.58294394601</v>
      </c>
      <c r="E75" s="12">
        <v>103109.49579906042</v>
      </c>
      <c r="F75" s="12">
        <f t="shared" si="0"/>
        <v>427513.08714488556</v>
      </c>
      <c r="G75" s="66">
        <f t="shared" si="1"/>
        <v>0.19431795613936906</v>
      </c>
    </row>
    <row r="76" spans="1:7" x14ac:dyDescent="0.25">
      <c r="A76" s="3">
        <v>44918.951388888891</v>
      </c>
      <c r="B76" s="3">
        <v>44918.954861111109</v>
      </c>
      <c r="C76" s="2" t="s">
        <v>62</v>
      </c>
      <c r="D76" s="12">
        <v>530638.09761956905</v>
      </c>
      <c r="E76" s="12">
        <v>103178.57828298231</v>
      </c>
      <c r="F76" s="12">
        <f t="shared" ref="F76:F139" si="2">D76-E76</f>
        <v>427459.5193365867</v>
      </c>
      <c r="G76" s="66">
        <f t="shared" si="1"/>
        <v>0.19444246228425582</v>
      </c>
    </row>
    <row r="77" spans="1:7" x14ac:dyDescent="0.25">
      <c r="A77" s="3">
        <v>44918.954861111109</v>
      </c>
      <c r="B77" s="3">
        <v>44918.958333333336</v>
      </c>
      <c r="C77" s="2" t="s">
        <v>62</v>
      </c>
      <c r="D77" s="12">
        <v>530584.33038719301</v>
      </c>
      <c r="E77" s="12">
        <v>102984.88501910464</v>
      </c>
      <c r="F77" s="12">
        <f t="shared" si="2"/>
        <v>427599.44536808837</v>
      </c>
      <c r="G77" s="66">
        <f t="shared" ref="G77:G140" si="3">E77/D77</f>
        <v>0.19409710977320344</v>
      </c>
    </row>
    <row r="78" spans="1:7" x14ac:dyDescent="0.25">
      <c r="A78" s="3">
        <v>44919.184027777781</v>
      </c>
      <c r="B78" s="3">
        <v>44919.1875</v>
      </c>
      <c r="C78" s="2" t="s">
        <v>62</v>
      </c>
      <c r="D78" s="12">
        <v>584039.56982164597</v>
      </c>
      <c r="E78" s="12">
        <v>111750.53947383634</v>
      </c>
      <c r="F78" s="12">
        <f t="shared" si="2"/>
        <v>472289.03034780966</v>
      </c>
      <c r="G78" s="66">
        <f t="shared" si="3"/>
        <v>0.19134069889812899</v>
      </c>
    </row>
    <row r="79" spans="1:7" x14ac:dyDescent="0.25">
      <c r="A79" s="3">
        <v>44919.1875</v>
      </c>
      <c r="B79" s="3">
        <v>44919.190972222219</v>
      </c>
      <c r="C79" s="2" t="s">
        <v>62</v>
      </c>
      <c r="D79" s="12">
        <v>589291.39690082904</v>
      </c>
      <c r="E79" s="12">
        <v>112292.22466233303</v>
      </c>
      <c r="F79" s="12">
        <f t="shared" si="2"/>
        <v>476999.17223849602</v>
      </c>
      <c r="G79" s="66">
        <f t="shared" si="3"/>
        <v>0.19055466489566031</v>
      </c>
    </row>
    <row r="80" spans="1:7" x14ac:dyDescent="0.25">
      <c r="A80" s="3">
        <v>44919.190972222219</v>
      </c>
      <c r="B80" s="3">
        <v>44919.194444444445</v>
      </c>
      <c r="C80" s="2" t="s">
        <v>62</v>
      </c>
      <c r="D80" s="12">
        <v>585079.85868974403</v>
      </c>
      <c r="E80" s="12">
        <v>111455.55262480905</v>
      </c>
      <c r="F80" s="12">
        <f t="shared" si="2"/>
        <v>473624.30606493499</v>
      </c>
      <c r="G80" s="66">
        <f t="shared" si="3"/>
        <v>0.19049630741760273</v>
      </c>
    </row>
    <row r="81" spans="1:7" x14ac:dyDescent="0.25">
      <c r="A81" s="3">
        <v>44919.194444444445</v>
      </c>
      <c r="B81" s="3">
        <v>44919.197916666664</v>
      </c>
      <c r="C81" s="2" t="s">
        <v>62</v>
      </c>
      <c r="D81" s="12">
        <v>586164.96783758001</v>
      </c>
      <c r="E81" s="12">
        <v>111634.18807487492</v>
      </c>
      <c r="F81" s="12">
        <f t="shared" si="2"/>
        <v>474530.77976270509</v>
      </c>
      <c r="G81" s="66">
        <f t="shared" si="3"/>
        <v>0.19044841333098492</v>
      </c>
    </row>
    <row r="82" spans="1:7" x14ac:dyDescent="0.25">
      <c r="A82" s="3">
        <v>44919.197916666664</v>
      </c>
      <c r="B82" s="3">
        <v>44919.201388888891</v>
      </c>
      <c r="C82" s="2" t="s">
        <v>62</v>
      </c>
      <c r="D82" s="12">
        <v>585072.12267859303</v>
      </c>
      <c r="E82" s="12">
        <v>111631.50759558099</v>
      </c>
      <c r="F82" s="12">
        <f t="shared" si="2"/>
        <v>473440.61508301203</v>
      </c>
      <c r="G82" s="66">
        <f t="shared" si="3"/>
        <v>0.19079956687135699</v>
      </c>
    </row>
    <row r="83" spans="1:7" x14ac:dyDescent="0.25">
      <c r="A83" s="3">
        <v>44919.201388888891</v>
      </c>
      <c r="B83" s="3">
        <v>44919.204861111109</v>
      </c>
      <c r="C83" s="2" t="s">
        <v>62</v>
      </c>
      <c r="D83" s="12">
        <v>584578.65821881697</v>
      </c>
      <c r="E83" s="12">
        <v>111684.75103613218</v>
      </c>
      <c r="F83" s="12">
        <f t="shared" si="2"/>
        <v>472893.90718268481</v>
      </c>
      <c r="G83" s="66">
        <f t="shared" si="3"/>
        <v>0.19105170786841627</v>
      </c>
    </row>
    <row r="84" spans="1:7" x14ac:dyDescent="0.25">
      <c r="A84" s="3">
        <v>44919.204861111109</v>
      </c>
      <c r="B84" s="3">
        <v>44919.208333333336</v>
      </c>
      <c r="C84" s="2" t="s">
        <v>62</v>
      </c>
      <c r="D84" s="12">
        <v>583956.136422312</v>
      </c>
      <c r="E84" s="12">
        <v>111486.46455817131</v>
      </c>
      <c r="F84" s="12">
        <f t="shared" si="2"/>
        <v>472469.67186414066</v>
      </c>
      <c r="G84" s="66">
        <f t="shared" si="3"/>
        <v>0.19091581987854181</v>
      </c>
    </row>
    <row r="85" spans="1:7" x14ac:dyDescent="0.25">
      <c r="A85" s="3">
        <v>44919.208333333336</v>
      </c>
      <c r="B85" s="3">
        <v>44919.211805555555</v>
      </c>
      <c r="C85" s="2" t="s">
        <v>62</v>
      </c>
      <c r="D85" s="12">
        <v>578114.94475304196</v>
      </c>
      <c r="E85" s="12">
        <v>110850.90387730292</v>
      </c>
      <c r="F85" s="12">
        <f t="shared" si="2"/>
        <v>467264.04087573907</v>
      </c>
      <c r="G85" s="66">
        <f t="shared" si="3"/>
        <v>0.19174543900548358</v>
      </c>
    </row>
    <row r="86" spans="1:7" x14ac:dyDescent="0.25">
      <c r="A86" s="3">
        <v>44919.211805555555</v>
      </c>
      <c r="B86" s="3">
        <v>44919.215277777781</v>
      </c>
      <c r="C86" s="2" t="s">
        <v>62</v>
      </c>
      <c r="D86" s="12">
        <v>581645.58622040995</v>
      </c>
      <c r="E86" s="12">
        <v>111152.02388917186</v>
      </c>
      <c r="F86" s="12">
        <f t="shared" si="2"/>
        <v>470493.56233123806</v>
      </c>
      <c r="G86" s="66">
        <f t="shared" si="3"/>
        <v>0.19109923039466115</v>
      </c>
    </row>
    <row r="87" spans="1:7" x14ac:dyDescent="0.25">
      <c r="A87" s="3">
        <v>44919.215277777781</v>
      </c>
      <c r="B87" s="3">
        <v>44919.21875</v>
      </c>
      <c r="C87" s="2" t="s">
        <v>62</v>
      </c>
      <c r="D87" s="12">
        <v>581748.49871620606</v>
      </c>
      <c r="E87" s="12">
        <v>111161.02268709165</v>
      </c>
      <c r="F87" s="12">
        <f t="shared" si="2"/>
        <v>470587.47602911439</v>
      </c>
      <c r="G87" s="66">
        <f t="shared" si="3"/>
        <v>0.19108089308764895</v>
      </c>
    </row>
    <row r="88" spans="1:7" x14ac:dyDescent="0.25">
      <c r="A88" s="3">
        <v>44919.21875</v>
      </c>
      <c r="B88" s="3">
        <v>44919.222222222219</v>
      </c>
      <c r="C88" s="2" t="s">
        <v>62</v>
      </c>
      <c r="D88" s="12">
        <v>582492.912233977</v>
      </c>
      <c r="E88" s="12">
        <v>110897.28762176225</v>
      </c>
      <c r="F88" s="12">
        <f t="shared" si="2"/>
        <v>471595.62461221474</v>
      </c>
      <c r="G88" s="66">
        <f t="shared" si="3"/>
        <v>0.19038392621199277</v>
      </c>
    </row>
    <row r="89" spans="1:7" x14ac:dyDescent="0.25">
      <c r="A89" s="3">
        <v>44919.222222222219</v>
      </c>
      <c r="B89" s="3">
        <v>44919.225694444445</v>
      </c>
      <c r="C89" s="2" t="s">
        <v>62</v>
      </c>
      <c r="D89" s="12">
        <v>584233.28914945095</v>
      </c>
      <c r="E89" s="12">
        <v>111399.72184727447</v>
      </c>
      <c r="F89" s="12">
        <f t="shared" si="2"/>
        <v>472833.5673021765</v>
      </c>
      <c r="G89" s="66">
        <f t="shared" si="3"/>
        <v>0.19067677915007963</v>
      </c>
    </row>
    <row r="90" spans="1:7" x14ac:dyDescent="0.25">
      <c r="A90" s="3">
        <v>44919.225694444445</v>
      </c>
      <c r="B90" s="3">
        <v>44919.229166666664</v>
      </c>
      <c r="C90" s="2" t="s">
        <v>62</v>
      </c>
      <c r="D90" s="12">
        <v>585255.33971547801</v>
      </c>
      <c r="E90" s="12">
        <v>111805.24759886443</v>
      </c>
      <c r="F90" s="12">
        <f t="shared" si="2"/>
        <v>473450.09211661358</v>
      </c>
      <c r="G90" s="66">
        <f t="shared" si="3"/>
        <v>0.19103669802178749</v>
      </c>
    </row>
    <row r="91" spans="1:7" x14ac:dyDescent="0.25">
      <c r="A91" s="3">
        <v>44919.229166666664</v>
      </c>
      <c r="B91" s="3">
        <v>44919.232638888891</v>
      </c>
      <c r="C91" s="2" t="s">
        <v>62</v>
      </c>
      <c r="D91" s="12">
        <v>584344.55285985896</v>
      </c>
      <c r="E91" s="12">
        <v>111788.48191610284</v>
      </c>
      <c r="F91" s="12">
        <f t="shared" si="2"/>
        <v>472556.07094375615</v>
      </c>
      <c r="G91" s="66">
        <f t="shared" si="3"/>
        <v>0.19130576535538038</v>
      </c>
    </row>
    <row r="92" spans="1:7" x14ac:dyDescent="0.25">
      <c r="A92" s="3">
        <v>44919.232638888891</v>
      </c>
      <c r="B92" s="3">
        <v>44919.236111111109</v>
      </c>
      <c r="C92" s="2" t="s">
        <v>62</v>
      </c>
      <c r="D92" s="12">
        <v>583686.36993714503</v>
      </c>
      <c r="E92" s="12">
        <v>111351.19620809707</v>
      </c>
      <c r="F92" s="12">
        <f t="shared" si="2"/>
        <v>472335.17372904799</v>
      </c>
      <c r="G92" s="66">
        <f t="shared" si="3"/>
        <v>0.19077230845751642</v>
      </c>
    </row>
    <row r="93" spans="1:7" x14ac:dyDescent="0.25">
      <c r="A93" s="3">
        <v>44919.236111111109</v>
      </c>
      <c r="B93" s="3">
        <v>44919.239583333336</v>
      </c>
      <c r="C93" s="2" t="s">
        <v>62</v>
      </c>
      <c r="D93" s="12">
        <v>582409.41803730396</v>
      </c>
      <c r="E93" s="12">
        <v>111120.82428541963</v>
      </c>
      <c r="F93" s="12">
        <f t="shared" si="2"/>
        <v>471288.5937518843</v>
      </c>
      <c r="G93" s="66">
        <f t="shared" si="3"/>
        <v>0.19079503326009439</v>
      </c>
    </row>
    <row r="94" spans="1:7" x14ac:dyDescent="0.25">
      <c r="A94" s="3">
        <v>44919.239583333336</v>
      </c>
      <c r="B94" s="3">
        <v>44919.243055555555</v>
      </c>
      <c r="C94" s="2" t="s">
        <v>62</v>
      </c>
      <c r="D94" s="12">
        <v>580495.86974372703</v>
      </c>
      <c r="E94" s="12">
        <v>110796.08609639508</v>
      </c>
      <c r="F94" s="12">
        <f t="shared" si="2"/>
        <v>469699.78364733193</v>
      </c>
      <c r="G94" s="66">
        <f t="shared" si="3"/>
        <v>0.19086455541071895</v>
      </c>
    </row>
    <row r="95" spans="1:7" x14ac:dyDescent="0.25">
      <c r="A95" s="3">
        <v>44919.243055555555</v>
      </c>
      <c r="B95" s="3">
        <v>44919.246527777781</v>
      </c>
      <c r="C95" s="2" t="s">
        <v>62</v>
      </c>
      <c r="D95" s="12">
        <v>580065.085692722</v>
      </c>
      <c r="E95" s="12">
        <v>110310.1337652385</v>
      </c>
      <c r="F95" s="12">
        <f t="shared" si="2"/>
        <v>469754.95192748349</v>
      </c>
      <c r="G95" s="66">
        <f t="shared" si="3"/>
        <v>0.19016854571328762</v>
      </c>
    </row>
    <row r="96" spans="1:7" x14ac:dyDescent="0.25">
      <c r="A96" s="3">
        <v>44919.246527777781</v>
      </c>
      <c r="B96" s="3">
        <v>44919.25</v>
      </c>
      <c r="C96" s="2" t="s">
        <v>62</v>
      </c>
      <c r="D96" s="12">
        <v>579901.21135535196</v>
      </c>
      <c r="E96" s="12">
        <v>110193.87479353714</v>
      </c>
      <c r="F96" s="12">
        <f t="shared" si="2"/>
        <v>469707.33656181482</v>
      </c>
      <c r="G96" s="66">
        <f t="shared" si="3"/>
        <v>0.19002180481049644</v>
      </c>
    </row>
    <row r="97" spans="1:7" x14ac:dyDescent="0.25">
      <c r="A97" s="3">
        <v>44919.25</v>
      </c>
      <c r="B97" s="3">
        <v>44919.253472222219</v>
      </c>
      <c r="C97" s="2" t="s">
        <v>62</v>
      </c>
      <c r="D97" s="12">
        <v>571049.11553430301</v>
      </c>
      <c r="E97" s="12">
        <v>109141.85316357992</v>
      </c>
      <c r="F97" s="12">
        <f t="shared" si="2"/>
        <v>461907.26237072307</v>
      </c>
      <c r="G97" s="66">
        <f t="shared" si="3"/>
        <v>0.19112515928067092</v>
      </c>
    </row>
    <row r="98" spans="1:7" x14ac:dyDescent="0.25">
      <c r="A98" s="3">
        <v>44919.253472222219</v>
      </c>
      <c r="B98" s="3">
        <v>44919.256944444445</v>
      </c>
      <c r="C98" s="2" t="s">
        <v>62</v>
      </c>
      <c r="D98" s="12">
        <v>571045.40277163906</v>
      </c>
      <c r="E98" s="12">
        <v>109078.32332590882</v>
      </c>
      <c r="F98" s="12">
        <f t="shared" si="2"/>
        <v>461967.07944573025</v>
      </c>
      <c r="G98" s="66">
        <f t="shared" si="3"/>
        <v>0.191015150102748</v>
      </c>
    </row>
    <row r="99" spans="1:7" x14ac:dyDescent="0.25">
      <c r="A99" s="3">
        <v>44919.256944444445</v>
      </c>
      <c r="B99" s="3">
        <v>44919.260416666664</v>
      </c>
      <c r="C99" s="2" t="s">
        <v>62</v>
      </c>
      <c r="D99" s="12">
        <v>570733.62471610098</v>
      </c>
      <c r="E99" s="12">
        <v>109032.90241729902</v>
      </c>
      <c r="F99" s="12">
        <f t="shared" si="2"/>
        <v>461700.72229880199</v>
      </c>
      <c r="G99" s="66">
        <f t="shared" si="3"/>
        <v>0.19103991371024454</v>
      </c>
    </row>
    <row r="100" spans="1:7" x14ac:dyDescent="0.25">
      <c r="A100" s="3">
        <v>44919.260416666664</v>
      </c>
      <c r="B100" s="3">
        <v>44919.263888888891</v>
      </c>
      <c r="C100" s="2" t="s">
        <v>62</v>
      </c>
      <c r="D100" s="12">
        <v>579474.50069413602</v>
      </c>
      <c r="E100" s="12">
        <v>110370.63964409083</v>
      </c>
      <c r="F100" s="12">
        <f t="shared" si="2"/>
        <v>469103.86105004518</v>
      </c>
      <c r="G100" s="66">
        <f t="shared" si="3"/>
        <v>0.19046677552140945</v>
      </c>
    </row>
    <row r="101" spans="1:7" x14ac:dyDescent="0.25">
      <c r="A101" s="3">
        <v>44919.263888888891</v>
      </c>
      <c r="B101" s="3">
        <v>44919.267361111109</v>
      </c>
      <c r="C101" s="2" t="s">
        <v>62</v>
      </c>
      <c r="D101" s="12">
        <v>597323.33092464996</v>
      </c>
      <c r="E101" s="12">
        <v>112786.755794425</v>
      </c>
      <c r="F101" s="12">
        <f t="shared" si="2"/>
        <v>484536.57513022493</v>
      </c>
      <c r="G101" s="66">
        <f t="shared" si="3"/>
        <v>0.18882027531024503</v>
      </c>
    </row>
    <row r="102" spans="1:7" x14ac:dyDescent="0.25">
      <c r="A102" s="3">
        <v>44919.267361111109</v>
      </c>
      <c r="B102" s="3">
        <v>44919.270833333336</v>
      </c>
      <c r="C102" s="2" t="s">
        <v>62</v>
      </c>
      <c r="D102" s="12">
        <v>597275.07967073703</v>
      </c>
      <c r="E102" s="12">
        <v>112853.22239767239</v>
      </c>
      <c r="F102" s="12">
        <f t="shared" si="2"/>
        <v>484421.85727306467</v>
      </c>
      <c r="G102" s="66">
        <f t="shared" si="3"/>
        <v>0.18894681234630714</v>
      </c>
    </row>
    <row r="103" spans="1:7" x14ac:dyDescent="0.25">
      <c r="A103" s="3">
        <v>44919.270833333336</v>
      </c>
      <c r="B103" s="3">
        <v>44919.274305555555</v>
      </c>
      <c r="C103" s="2" t="s">
        <v>62</v>
      </c>
      <c r="D103" s="12">
        <v>597919.84759522101</v>
      </c>
      <c r="E103" s="12">
        <v>113156.77888562404</v>
      </c>
      <c r="F103" s="12">
        <f t="shared" si="2"/>
        <v>484763.06870959699</v>
      </c>
      <c r="G103" s="66">
        <f t="shared" si="3"/>
        <v>0.18925074880977821</v>
      </c>
    </row>
    <row r="104" spans="1:7" x14ac:dyDescent="0.25">
      <c r="A104" s="3">
        <v>44919.274305555555</v>
      </c>
      <c r="B104" s="3">
        <v>44919.277777777781</v>
      </c>
      <c r="C104" s="2" t="s">
        <v>62</v>
      </c>
      <c r="D104" s="12">
        <v>584345.94001128897</v>
      </c>
      <c r="E104" s="12">
        <v>111467.07439980633</v>
      </c>
      <c r="F104" s="12">
        <f t="shared" si="2"/>
        <v>472878.86561148264</v>
      </c>
      <c r="G104" s="66">
        <f t="shared" si="3"/>
        <v>0.19075528170462328</v>
      </c>
    </row>
    <row r="105" spans="1:7" x14ac:dyDescent="0.25">
      <c r="A105" s="3">
        <v>44919.277777777781</v>
      </c>
      <c r="B105" s="3">
        <v>44919.28125</v>
      </c>
      <c r="C105" s="2" t="s">
        <v>62</v>
      </c>
      <c r="D105" s="12">
        <v>581510.64651881205</v>
      </c>
      <c r="E105" s="12">
        <v>111146.49989443269</v>
      </c>
      <c r="F105" s="12">
        <f t="shared" si="2"/>
        <v>470364.14662437933</v>
      </c>
      <c r="G105" s="66">
        <f t="shared" si="3"/>
        <v>0.19113407563525506</v>
      </c>
    </row>
    <row r="106" spans="1:7" x14ac:dyDescent="0.25">
      <c r="A106" s="3">
        <v>44919.28125</v>
      </c>
      <c r="B106" s="3">
        <v>44919.284722222219</v>
      </c>
      <c r="C106" s="2" t="s">
        <v>62</v>
      </c>
      <c r="D106" s="12">
        <v>580130.96920468495</v>
      </c>
      <c r="E106" s="12">
        <v>111072.29767739543</v>
      </c>
      <c r="F106" s="12">
        <f t="shared" si="2"/>
        <v>469058.67152728955</v>
      </c>
      <c r="G106" s="66">
        <f t="shared" si="3"/>
        <v>0.19146072796228586</v>
      </c>
    </row>
    <row r="107" spans="1:7" x14ac:dyDescent="0.25">
      <c r="A107" s="3">
        <v>44919.284722222219</v>
      </c>
      <c r="B107" s="3">
        <v>44919.288194444445</v>
      </c>
      <c r="C107" s="2" t="s">
        <v>62</v>
      </c>
      <c r="D107" s="12">
        <v>576742.96588150703</v>
      </c>
      <c r="E107" s="12">
        <v>110575.38035119958</v>
      </c>
      <c r="F107" s="12">
        <f t="shared" si="2"/>
        <v>466167.58553030743</v>
      </c>
      <c r="G107" s="66">
        <f t="shared" si="3"/>
        <v>0.19172384735060211</v>
      </c>
    </row>
    <row r="108" spans="1:7" x14ac:dyDescent="0.25">
      <c r="A108" s="3">
        <v>44919.288194444445</v>
      </c>
      <c r="B108" s="3">
        <v>44919.291666666664</v>
      </c>
      <c r="C108" s="2" t="s">
        <v>62</v>
      </c>
      <c r="D108" s="12">
        <v>573461.42523810698</v>
      </c>
      <c r="E108" s="12">
        <v>110100.74858654095</v>
      </c>
      <c r="F108" s="12">
        <f t="shared" si="2"/>
        <v>463360.67665156606</v>
      </c>
      <c r="G108" s="66">
        <f t="shared" si="3"/>
        <v>0.19199329499944309</v>
      </c>
    </row>
    <row r="109" spans="1:7" x14ac:dyDescent="0.25">
      <c r="A109" s="3">
        <v>44919.291666666664</v>
      </c>
      <c r="B109" s="3">
        <v>44919.295138888891</v>
      </c>
      <c r="C109" s="2" t="s">
        <v>62</v>
      </c>
      <c r="D109" s="12">
        <v>584441.99857528205</v>
      </c>
      <c r="E109" s="12">
        <v>112608.07362813188</v>
      </c>
      <c r="F109" s="12">
        <f t="shared" si="2"/>
        <v>471833.92494715017</v>
      </c>
      <c r="G109" s="66">
        <f t="shared" si="3"/>
        <v>0.19267621749059982</v>
      </c>
    </row>
    <row r="110" spans="1:7" x14ac:dyDescent="0.25">
      <c r="A110" s="3">
        <v>44919.295138888891</v>
      </c>
      <c r="B110" s="3">
        <v>44919.298611111109</v>
      </c>
      <c r="C110" s="2" t="s">
        <v>62</v>
      </c>
      <c r="D110" s="12">
        <v>588471.19100000698</v>
      </c>
      <c r="E110" s="12">
        <v>113515.03917152921</v>
      </c>
      <c r="F110" s="12">
        <f t="shared" si="2"/>
        <v>474956.15182847774</v>
      </c>
      <c r="G110" s="66">
        <f t="shared" si="3"/>
        <v>0.19289820964494397</v>
      </c>
    </row>
    <row r="111" spans="1:7" x14ac:dyDescent="0.25">
      <c r="A111" s="3">
        <v>44919.298611111109</v>
      </c>
      <c r="B111" s="3">
        <v>44919.302083333336</v>
      </c>
      <c r="C111" s="2" t="s">
        <v>62</v>
      </c>
      <c r="D111" s="12">
        <v>599652.181799641</v>
      </c>
      <c r="E111" s="12">
        <v>113828.46226520804</v>
      </c>
      <c r="F111" s="12">
        <f t="shared" si="2"/>
        <v>485823.71953443298</v>
      </c>
      <c r="G111" s="66">
        <f t="shared" si="3"/>
        <v>0.18982414426241681</v>
      </c>
    </row>
    <row r="112" spans="1:7" x14ac:dyDescent="0.25">
      <c r="A112" s="3">
        <v>44919.302083333336</v>
      </c>
      <c r="B112" s="3">
        <v>44919.305555555555</v>
      </c>
      <c r="C112" s="2" t="s">
        <v>62</v>
      </c>
      <c r="D112" s="12">
        <v>600901.97125910199</v>
      </c>
      <c r="E112" s="12">
        <v>114119.06215824225</v>
      </c>
      <c r="F112" s="12">
        <f t="shared" si="2"/>
        <v>486782.90910085978</v>
      </c>
      <c r="G112" s="66">
        <f t="shared" si="3"/>
        <v>0.18991294356901922</v>
      </c>
    </row>
    <row r="113" spans="1:7" x14ac:dyDescent="0.25">
      <c r="A113" s="3">
        <v>44919.305555555555</v>
      </c>
      <c r="B113" s="3">
        <v>44919.309027777781</v>
      </c>
      <c r="C113" s="2" t="s">
        <v>62</v>
      </c>
      <c r="D113" s="12">
        <v>600617.54318366596</v>
      </c>
      <c r="E113" s="12">
        <v>114124.00233574849</v>
      </c>
      <c r="F113" s="12">
        <f t="shared" si="2"/>
        <v>486493.54084791744</v>
      </c>
      <c r="G113" s="66">
        <f t="shared" si="3"/>
        <v>0.19001110378963726</v>
      </c>
    </row>
    <row r="114" spans="1:7" x14ac:dyDescent="0.25">
      <c r="A114" s="3">
        <v>44919.309027777781</v>
      </c>
      <c r="B114" s="3">
        <v>44919.3125</v>
      </c>
      <c r="C114" s="2" t="s">
        <v>62</v>
      </c>
      <c r="D114" s="12">
        <v>601918.02053892997</v>
      </c>
      <c r="E114" s="12">
        <v>114314.80530095944</v>
      </c>
      <c r="F114" s="12">
        <f t="shared" si="2"/>
        <v>487603.21523797052</v>
      </c>
      <c r="G114" s="66">
        <f t="shared" si="3"/>
        <v>0.1899175658482648</v>
      </c>
    </row>
    <row r="115" spans="1:7" x14ac:dyDescent="0.25">
      <c r="A115" s="3">
        <v>44919.3125</v>
      </c>
      <c r="B115" s="3">
        <v>44919.315972222219</v>
      </c>
      <c r="C115" s="2" t="s">
        <v>62</v>
      </c>
      <c r="D115" s="12">
        <v>603700.01367404906</v>
      </c>
      <c r="E115" s="12">
        <v>114569.83953120038</v>
      </c>
      <c r="F115" s="12">
        <f t="shared" si="2"/>
        <v>489130.1741428487</v>
      </c>
      <c r="G115" s="66">
        <f t="shared" si="3"/>
        <v>0.18977942179252485</v>
      </c>
    </row>
    <row r="116" spans="1:7" x14ac:dyDescent="0.25">
      <c r="A116" s="3">
        <v>44919.315972222219</v>
      </c>
      <c r="B116" s="3">
        <v>44919.319444444445</v>
      </c>
      <c r="C116" s="2" t="s">
        <v>62</v>
      </c>
      <c r="D116" s="12">
        <v>613589.13803075301</v>
      </c>
      <c r="E116" s="12">
        <v>115978.45531961914</v>
      </c>
      <c r="F116" s="12">
        <f t="shared" si="2"/>
        <v>497610.68271113385</v>
      </c>
      <c r="G116" s="66">
        <f t="shared" si="3"/>
        <v>0.18901647394189419</v>
      </c>
    </row>
    <row r="117" spans="1:7" x14ac:dyDescent="0.25">
      <c r="A117" s="3">
        <v>44919.319444444445</v>
      </c>
      <c r="B117" s="3">
        <v>44919.322916666664</v>
      </c>
      <c r="C117" s="2" t="s">
        <v>62</v>
      </c>
      <c r="D117" s="12">
        <v>608831.51339205203</v>
      </c>
      <c r="E117" s="12">
        <v>115221.25801016593</v>
      </c>
      <c r="F117" s="12">
        <f t="shared" si="2"/>
        <v>493610.25538188609</v>
      </c>
      <c r="G117" s="66">
        <f t="shared" si="3"/>
        <v>0.18924982606143476</v>
      </c>
    </row>
    <row r="118" spans="1:7" x14ac:dyDescent="0.25">
      <c r="A118" s="3">
        <v>44919.322916666664</v>
      </c>
      <c r="B118" s="3">
        <v>44919.326388888891</v>
      </c>
      <c r="C118" s="2" t="s">
        <v>62</v>
      </c>
      <c r="D118" s="12">
        <v>614992.29848384601</v>
      </c>
      <c r="E118" s="12">
        <v>116152.60129262405</v>
      </c>
      <c r="F118" s="12">
        <f t="shared" si="2"/>
        <v>498839.69719122199</v>
      </c>
      <c r="G118" s="66">
        <f t="shared" si="3"/>
        <v>0.18886838352118815</v>
      </c>
    </row>
    <row r="119" spans="1:7" x14ac:dyDescent="0.25">
      <c r="A119" s="3">
        <v>44919.326388888891</v>
      </c>
      <c r="B119" s="3">
        <v>44919.329861111109</v>
      </c>
      <c r="C119" s="2" t="s">
        <v>62</v>
      </c>
      <c r="D119" s="12">
        <v>609518.62023843604</v>
      </c>
      <c r="E119" s="12">
        <v>115464.04165813547</v>
      </c>
      <c r="F119" s="12">
        <f t="shared" si="2"/>
        <v>494054.57858030056</v>
      </c>
      <c r="G119" s="66">
        <f t="shared" si="3"/>
        <v>0.18943480613105368</v>
      </c>
    </row>
    <row r="120" spans="1:7" x14ac:dyDescent="0.25">
      <c r="A120" s="3">
        <v>44919.329861111109</v>
      </c>
      <c r="B120" s="3">
        <v>44919.333333333336</v>
      </c>
      <c r="C120" s="2" t="s">
        <v>62</v>
      </c>
      <c r="D120" s="12">
        <v>605918.37642386404</v>
      </c>
      <c r="E120" s="12">
        <v>115118.64119519717</v>
      </c>
      <c r="F120" s="12">
        <f t="shared" si="2"/>
        <v>490799.73522866686</v>
      </c>
      <c r="G120" s="66">
        <f t="shared" si="3"/>
        <v>0.18999034469729811</v>
      </c>
    </row>
    <row r="121" spans="1:7" x14ac:dyDescent="0.25">
      <c r="A121" s="3">
        <v>44919.333333333336</v>
      </c>
      <c r="B121" s="3">
        <v>44919.336805555555</v>
      </c>
      <c r="C121" s="2" t="s">
        <v>62</v>
      </c>
      <c r="D121" s="12">
        <v>597350.34977280605</v>
      </c>
      <c r="E121" s="12">
        <v>113738.69714250855</v>
      </c>
      <c r="F121" s="12">
        <f t="shared" si="2"/>
        <v>483611.65263029747</v>
      </c>
      <c r="G121" s="66">
        <f t="shared" si="3"/>
        <v>0.19040534116330138</v>
      </c>
    </row>
    <row r="122" spans="1:7" x14ac:dyDescent="0.25">
      <c r="A122" s="3">
        <v>44919.336805555555</v>
      </c>
      <c r="B122" s="3">
        <v>44919.340277777781</v>
      </c>
      <c r="C122" s="2" t="s">
        <v>62</v>
      </c>
      <c r="D122" s="12">
        <v>594542.44884553901</v>
      </c>
      <c r="E122" s="12">
        <v>112887.90994083972</v>
      </c>
      <c r="F122" s="12">
        <f t="shared" si="2"/>
        <v>481654.53890469926</v>
      </c>
      <c r="G122" s="66">
        <f t="shared" si="3"/>
        <v>0.1898735912970409</v>
      </c>
    </row>
    <row r="123" spans="1:7" x14ac:dyDescent="0.25">
      <c r="A123" s="3">
        <v>44919.340277777781</v>
      </c>
      <c r="B123" s="3">
        <v>44919.34375</v>
      </c>
      <c r="C123" s="2" t="s">
        <v>62</v>
      </c>
      <c r="D123" s="12">
        <v>593719.08623372903</v>
      </c>
      <c r="E123" s="12">
        <v>112816.148923391</v>
      </c>
      <c r="F123" s="12">
        <f t="shared" si="2"/>
        <v>480902.93731033802</v>
      </c>
      <c r="G123" s="66">
        <f t="shared" si="3"/>
        <v>0.19001603879545609</v>
      </c>
    </row>
    <row r="124" spans="1:7" x14ac:dyDescent="0.25">
      <c r="A124" s="3">
        <v>44919.34375</v>
      </c>
      <c r="B124" s="3">
        <v>44919.347222222219</v>
      </c>
      <c r="C124" s="2" t="s">
        <v>62</v>
      </c>
      <c r="D124" s="12">
        <v>595977.54415724101</v>
      </c>
      <c r="E124" s="12">
        <v>113129.74154671267</v>
      </c>
      <c r="F124" s="12">
        <f t="shared" si="2"/>
        <v>482847.80261052831</v>
      </c>
      <c r="G124" s="66">
        <f t="shared" si="3"/>
        <v>0.1898221546361902</v>
      </c>
    </row>
    <row r="125" spans="1:7" x14ac:dyDescent="0.25">
      <c r="A125" s="3">
        <v>44919.347222222219</v>
      </c>
      <c r="B125" s="3">
        <v>44919.350694444445</v>
      </c>
      <c r="C125" s="2" t="s">
        <v>62</v>
      </c>
      <c r="D125" s="12">
        <v>596624.35512513202</v>
      </c>
      <c r="E125" s="12">
        <v>113381.91015862487</v>
      </c>
      <c r="F125" s="12">
        <f t="shared" si="2"/>
        <v>483242.44496650714</v>
      </c>
      <c r="G125" s="66">
        <f t="shared" si="3"/>
        <v>0.19003902402684333</v>
      </c>
    </row>
    <row r="126" spans="1:7" x14ac:dyDescent="0.25">
      <c r="A126" s="3">
        <v>44919.350694444445</v>
      </c>
      <c r="B126" s="3">
        <v>44919.354166666664</v>
      </c>
      <c r="C126" s="2" t="s">
        <v>62</v>
      </c>
      <c r="D126" s="12">
        <v>597737.61786483997</v>
      </c>
      <c r="E126" s="12">
        <v>113702.56469326172</v>
      </c>
      <c r="F126" s="12">
        <f t="shared" si="2"/>
        <v>484035.05317157821</v>
      </c>
      <c r="G126" s="66">
        <f t="shared" si="3"/>
        <v>0.1902215308104836</v>
      </c>
    </row>
    <row r="127" spans="1:7" x14ac:dyDescent="0.25">
      <c r="A127" s="3">
        <v>44919.354166666664</v>
      </c>
      <c r="B127" s="3">
        <v>44919.357638888891</v>
      </c>
      <c r="C127" s="2" t="s">
        <v>62</v>
      </c>
      <c r="D127" s="12">
        <v>597404.50815024995</v>
      </c>
      <c r="E127" s="12">
        <v>113814.05197453745</v>
      </c>
      <c r="F127" s="12">
        <f t="shared" si="2"/>
        <v>483590.45617571252</v>
      </c>
      <c r="G127" s="66">
        <f t="shared" si="3"/>
        <v>0.1905142167857774</v>
      </c>
    </row>
    <row r="128" spans="1:7" x14ac:dyDescent="0.25">
      <c r="A128" s="3">
        <v>44919.357638888891</v>
      </c>
      <c r="B128" s="3">
        <v>44919.361111111109</v>
      </c>
      <c r="C128" s="2" t="s">
        <v>62</v>
      </c>
      <c r="D128" s="12">
        <v>596053.44703255396</v>
      </c>
      <c r="E128" s="12">
        <v>113694.46166213036</v>
      </c>
      <c r="F128" s="12">
        <f t="shared" si="2"/>
        <v>482358.98537042359</v>
      </c>
      <c r="G128" s="66">
        <f t="shared" si="3"/>
        <v>0.19074541423786254</v>
      </c>
    </row>
    <row r="129" spans="1:7" x14ac:dyDescent="0.25">
      <c r="A129" s="3">
        <v>44919.361111111109</v>
      </c>
      <c r="B129" s="3">
        <v>44919.364583333336</v>
      </c>
      <c r="C129" s="2" t="s">
        <v>62</v>
      </c>
      <c r="D129" s="12">
        <v>593879.72275723098</v>
      </c>
      <c r="E129" s="12">
        <v>113506.24350295249</v>
      </c>
      <c r="F129" s="12">
        <f t="shared" si="2"/>
        <v>480373.47925427847</v>
      </c>
      <c r="G129" s="66">
        <f t="shared" si="3"/>
        <v>0.19112665267635703</v>
      </c>
    </row>
    <row r="130" spans="1:7" x14ac:dyDescent="0.25">
      <c r="A130" s="3">
        <v>44919.364583333336</v>
      </c>
      <c r="B130" s="3">
        <v>44919.368055555555</v>
      </c>
      <c r="C130" s="2" t="s">
        <v>62</v>
      </c>
      <c r="D130" s="12">
        <v>590918.85829490202</v>
      </c>
      <c r="E130" s="12">
        <v>112865.94307329398</v>
      </c>
      <c r="F130" s="12">
        <f t="shared" si="2"/>
        <v>478052.91522160801</v>
      </c>
      <c r="G130" s="66">
        <f t="shared" si="3"/>
        <v>0.19100074653052868</v>
      </c>
    </row>
    <row r="131" spans="1:7" x14ac:dyDescent="0.25">
      <c r="A131" s="3">
        <v>44919.368055555555</v>
      </c>
      <c r="B131" s="3">
        <v>44919.371527777781</v>
      </c>
      <c r="C131" s="2" t="s">
        <v>62</v>
      </c>
      <c r="D131" s="12">
        <v>592347.98598503205</v>
      </c>
      <c r="E131" s="12">
        <v>113356.34265777502</v>
      </c>
      <c r="F131" s="12">
        <f t="shared" si="2"/>
        <v>478991.64332725701</v>
      </c>
      <c r="G131" s="66">
        <f t="shared" si="3"/>
        <v>0.19136781982852796</v>
      </c>
    </row>
    <row r="132" spans="1:7" x14ac:dyDescent="0.25">
      <c r="A132" s="3">
        <v>44919.371527777781</v>
      </c>
      <c r="B132" s="3">
        <v>44919.375</v>
      </c>
      <c r="C132" s="2" t="s">
        <v>62</v>
      </c>
      <c r="D132" s="12">
        <v>589896.98346459097</v>
      </c>
      <c r="E132" s="12">
        <v>113204.0475150889</v>
      </c>
      <c r="F132" s="12">
        <f t="shared" si="2"/>
        <v>476692.93594950205</v>
      </c>
      <c r="G132" s="66">
        <f t="shared" si="3"/>
        <v>0.19190477437300552</v>
      </c>
    </row>
    <row r="133" spans="1:7" x14ac:dyDescent="0.25">
      <c r="A133" s="3">
        <v>44919.375</v>
      </c>
      <c r="B133" s="3">
        <v>44919.378472222219</v>
      </c>
      <c r="C133" s="2" t="s">
        <v>62</v>
      </c>
      <c r="D133" s="12">
        <v>578277.35262938996</v>
      </c>
      <c r="E133" s="12">
        <v>111360.90940688891</v>
      </c>
      <c r="F133" s="12">
        <f t="shared" si="2"/>
        <v>466916.44322250108</v>
      </c>
      <c r="G133" s="66">
        <f t="shared" si="3"/>
        <v>0.19257352704638703</v>
      </c>
    </row>
    <row r="134" spans="1:7" x14ac:dyDescent="0.25">
      <c r="A134" s="3">
        <v>44919.378472222219</v>
      </c>
      <c r="B134" s="3">
        <v>44919.381944444445</v>
      </c>
      <c r="C134" s="2" t="s">
        <v>62</v>
      </c>
      <c r="D134" s="12">
        <v>577304.15020300297</v>
      </c>
      <c r="E134" s="12">
        <v>111391.56247846021</v>
      </c>
      <c r="F134" s="12">
        <f t="shared" si="2"/>
        <v>465912.58772454277</v>
      </c>
      <c r="G134" s="66">
        <f t="shared" si="3"/>
        <v>0.19295125877631494</v>
      </c>
    </row>
    <row r="135" spans="1:7" x14ac:dyDescent="0.25">
      <c r="A135" s="3">
        <v>44919.381944444445</v>
      </c>
      <c r="B135" s="3">
        <v>44919.385416666664</v>
      </c>
      <c r="C135" s="2" t="s">
        <v>62</v>
      </c>
      <c r="D135" s="12">
        <v>577470.21419370605</v>
      </c>
      <c r="E135" s="12">
        <v>111453.27210415617</v>
      </c>
      <c r="F135" s="12">
        <f t="shared" si="2"/>
        <v>466016.94208954985</v>
      </c>
      <c r="G135" s="66">
        <f t="shared" si="3"/>
        <v>0.19300263349473881</v>
      </c>
    </row>
    <row r="136" spans="1:7" x14ac:dyDescent="0.25">
      <c r="A136" s="3">
        <v>44919.385416666664</v>
      </c>
      <c r="B136" s="3">
        <v>44919.388888888891</v>
      </c>
      <c r="C136" s="2" t="s">
        <v>62</v>
      </c>
      <c r="D136" s="12">
        <v>567348.35041729303</v>
      </c>
      <c r="E136" s="12">
        <v>109678.03832989835</v>
      </c>
      <c r="F136" s="12">
        <f t="shared" si="2"/>
        <v>457670.31208739465</v>
      </c>
      <c r="G136" s="66">
        <f t="shared" si="3"/>
        <v>0.19331692468873585</v>
      </c>
    </row>
    <row r="137" spans="1:7" x14ac:dyDescent="0.25">
      <c r="A137" s="3">
        <v>44919.388888888891</v>
      </c>
      <c r="B137" s="3">
        <v>44919.392361111109</v>
      </c>
      <c r="C137" s="2" t="s">
        <v>62</v>
      </c>
      <c r="D137" s="12">
        <v>555464.36080356198</v>
      </c>
      <c r="E137" s="12">
        <v>108398.65103587339</v>
      </c>
      <c r="F137" s="12">
        <f t="shared" si="2"/>
        <v>447065.70976768859</v>
      </c>
      <c r="G137" s="66">
        <f t="shared" si="3"/>
        <v>0.19514960578039353</v>
      </c>
    </row>
    <row r="138" spans="1:7" x14ac:dyDescent="0.25">
      <c r="A138" s="3">
        <v>44919.392361111109</v>
      </c>
      <c r="B138" s="3">
        <v>44919.395833333336</v>
      </c>
      <c r="C138" s="2" t="s">
        <v>62</v>
      </c>
      <c r="D138" s="12">
        <v>552934.61966815102</v>
      </c>
      <c r="E138" s="12">
        <v>108155.38731584258</v>
      </c>
      <c r="F138" s="12">
        <f t="shared" si="2"/>
        <v>444779.23235230846</v>
      </c>
      <c r="G138" s="66">
        <f t="shared" si="3"/>
        <v>0.19560248801341662</v>
      </c>
    </row>
    <row r="139" spans="1:7" x14ac:dyDescent="0.25">
      <c r="A139" s="3">
        <v>44919.395833333336</v>
      </c>
      <c r="B139" s="3">
        <v>44919.399305555555</v>
      </c>
      <c r="C139" s="2" t="s">
        <v>62</v>
      </c>
      <c r="D139" s="12">
        <v>552216.24329111399</v>
      </c>
      <c r="E139" s="12">
        <v>108023.80696489807</v>
      </c>
      <c r="F139" s="12">
        <f t="shared" si="2"/>
        <v>444192.43632621592</v>
      </c>
      <c r="G139" s="66">
        <f t="shared" si="3"/>
        <v>0.19561866981871945</v>
      </c>
    </row>
    <row r="140" spans="1:7" x14ac:dyDescent="0.25">
      <c r="A140" s="3">
        <v>44919.399305555555</v>
      </c>
      <c r="B140" s="3">
        <v>44919.402777777781</v>
      </c>
      <c r="C140" s="2" t="s">
        <v>62</v>
      </c>
      <c r="D140" s="12">
        <v>563684.94699585799</v>
      </c>
      <c r="E140" s="12">
        <v>109912.8943024418</v>
      </c>
      <c r="F140" s="12">
        <f t="shared" ref="F140:F203" si="4">D140-E140</f>
        <v>453772.05269341619</v>
      </c>
      <c r="G140" s="66">
        <f t="shared" si="3"/>
        <v>0.1949899405478526</v>
      </c>
    </row>
    <row r="141" spans="1:7" x14ac:dyDescent="0.25">
      <c r="A141" s="3">
        <v>44919.402777777781</v>
      </c>
      <c r="B141" s="3">
        <v>44919.40625</v>
      </c>
      <c r="C141" s="2" t="s">
        <v>62</v>
      </c>
      <c r="D141" s="12">
        <v>562791.84722763998</v>
      </c>
      <c r="E141" s="12">
        <v>109725.66116659841</v>
      </c>
      <c r="F141" s="12">
        <f t="shared" si="4"/>
        <v>453066.18606104155</v>
      </c>
      <c r="G141" s="66">
        <f t="shared" ref="G141:G204" si="5">E141/D141</f>
        <v>0.19496668565317044</v>
      </c>
    </row>
    <row r="142" spans="1:7" x14ac:dyDescent="0.25">
      <c r="A142" s="3">
        <v>44919.40625</v>
      </c>
      <c r="B142" s="3">
        <v>44919.409722222219</v>
      </c>
      <c r="C142" s="2" t="s">
        <v>62</v>
      </c>
      <c r="D142" s="12">
        <v>561449.22421927901</v>
      </c>
      <c r="E142" s="12">
        <v>109638.6860594179</v>
      </c>
      <c r="F142" s="12">
        <f t="shared" si="4"/>
        <v>451810.53815986111</v>
      </c>
      <c r="G142" s="66">
        <f t="shared" si="5"/>
        <v>0.19527800793005912</v>
      </c>
    </row>
    <row r="143" spans="1:7" x14ac:dyDescent="0.25">
      <c r="A143" s="3">
        <v>44919.409722222219</v>
      </c>
      <c r="B143" s="3">
        <v>44919.413194444445</v>
      </c>
      <c r="C143" s="2" t="s">
        <v>62</v>
      </c>
      <c r="D143" s="12">
        <v>559871.31572771096</v>
      </c>
      <c r="E143" s="12">
        <v>109430.22875532534</v>
      </c>
      <c r="F143" s="12">
        <f t="shared" si="4"/>
        <v>450441.08697238564</v>
      </c>
      <c r="G143" s="66">
        <f t="shared" si="5"/>
        <v>0.19545603727365429</v>
      </c>
    </row>
    <row r="144" spans="1:7" x14ac:dyDescent="0.25">
      <c r="A144" s="3">
        <v>44919.413194444445</v>
      </c>
      <c r="B144" s="3">
        <v>44919.416666666664</v>
      </c>
      <c r="C144" s="2" t="s">
        <v>62</v>
      </c>
      <c r="D144" s="12">
        <v>548593.11304881901</v>
      </c>
      <c r="E144" s="12">
        <v>107564.9718522519</v>
      </c>
      <c r="F144" s="12">
        <f t="shared" si="4"/>
        <v>441028.1411965671</v>
      </c>
      <c r="G144" s="66">
        <f t="shared" si="5"/>
        <v>0.19607422932172272</v>
      </c>
    </row>
    <row r="145" spans="1:7" x14ac:dyDescent="0.25">
      <c r="A145" s="3">
        <v>44919.416666666664</v>
      </c>
      <c r="B145" s="3">
        <v>44919.420138888891</v>
      </c>
      <c r="C145" s="2" t="s">
        <v>62</v>
      </c>
      <c r="D145" s="12">
        <v>543652.11701324396</v>
      </c>
      <c r="E145" s="12">
        <v>107467.82371452934</v>
      </c>
      <c r="F145" s="12">
        <f t="shared" si="4"/>
        <v>436184.29329871462</v>
      </c>
      <c r="G145" s="66">
        <f t="shared" si="5"/>
        <v>0.1976775595116671</v>
      </c>
    </row>
    <row r="146" spans="1:7" x14ac:dyDescent="0.25">
      <c r="A146" s="3">
        <v>44919.420138888891</v>
      </c>
      <c r="B146" s="3">
        <v>44919.423611111109</v>
      </c>
      <c r="C146" s="2" t="s">
        <v>62</v>
      </c>
      <c r="D146" s="12">
        <v>546771.63837277901</v>
      </c>
      <c r="E146" s="12">
        <v>107950.07332298905</v>
      </c>
      <c r="F146" s="12">
        <f t="shared" si="4"/>
        <v>438821.56504978996</v>
      </c>
      <c r="G146" s="66">
        <f t="shared" si="5"/>
        <v>0.19743173520165405</v>
      </c>
    </row>
    <row r="147" spans="1:7" x14ac:dyDescent="0.25">
      <c r="A147" s="3">
        <v>44919.423611111109</v>
      </c>
      <c r="B147" s="3">
        <v>44919.427083333336</v>
      </c>
      <c r="C147" s="2" t="s">
        <v>62</v>
      </c>
      <c r="D147" s="12">
        <v>548689.15399908496</v>
      </c>
      <c r="E147" s="12">
        <v>108120.36164660194</v>
      </c>
      <c r="F147" s="12">
        <f t="shared" si="4"/>
        <v>440568.79235248303</v>
      </c>
      <c r="G147" s="66">
        <f t="shared" si="5"/>
        <v>0.19705212114832921</v>
      </c>
    </row>
    <row r="148" spans="1:7" x14ac:dyDescent="0.25">
      <c r="A148" s="3">
        <v>44919.427083333336</v>
      </c>
      <c r="B148" s="3">
        <v>44919.430555555555</v>
      </c>
      <c r="C148" s="2" t="s">
        <v>62</v>
      </c>
      <c r="D148" s="12">
        <v>548330.95803831599</v>
      </c>
      <c r="E148" s="12">
        <v>108063.16025034012</v>
      </c>
      <c r="F148" s="12">
        <f t="shared" si="4"/>
        <v>440267.79778797587</v>
      </c>
      <c r="G148" s="66">
        <f t="shared" si="5"/>
        <v>0.19707652589403668</v>
      </c>
    </row>
    <row r="149" spans="1:7" x14ac:dyDescent="0.25">
      <c r="A149" s="3">
        <v>44919.430555555555</v>
      </c>
      <c r="B149" s="3">
        <v>44919.434027777781</v>
      </c>
      <c r="C149" s="2" t="s">
        <v>62</v>
      </c>
      <c r="D149" s="12">
        <v>538983.84913342504</v>
      </c>
      <c r="E149" s="12">
        <v>106799.17573089954</v>
      </c>
      <c r="F149" s="12">
        <f t="shared" si="4"/>
        <v>432184.67340252548</v>
      </c>
      <c r="G149" s="66">
        <f t="shared" si="5"/>
        <v>0.19814912061393047</v>
      </c>
    </row>
    <row r="150" spans="1:7" x14ac:dyDescent="0.25">
      <c r="A150" s="3">
        <v>44919.434027777781</v>
      </c>
      <c r="B150" s="3">
        <v>44919.4375</v>
      </c>
      <c r="C150" s="2" t="s">
        <v>62</v>
      </c>
      <c r="D150" s="12">
        <v>551122.59950101702</v>
      </c>
      <c r="E150" s="12">
        <v>108205.2068622995</v>
      </c>
      <c r="F150" s="12">
        <f t="shared" si="4"/>
        <v>442917.39263871755</v>
      </c>
      <c r="G150" s="66">
        <f t="shared" si="5"/>
        <v>0.19633600030241516</v>
      </c>
    </row>
    <row r="151" spans="1:7" x14ac:dyDescent="0.25">
      <c r="A151" s="3">
        <v>44919.4375</v>
      </c>
      <c r="B151" s="3">
        <v>44919.440972222219</v>
      </c>
      <c r="C151" s="2" t="s">
        <v>62</v>
      </c>
      <c r="D151" s="12">
        <v>535765.39324294799</v>
      </c>
      <c r="E151" s="12">
        <v>105998.40388687138</v>
      </c>
      <c r="F151" s="12">
        <f t="shared" si="4"/>
        <v>429766.98935607658</v>
      </c>
      <c r="G151" s="66">
        <f t="shared" si="5"/>
        <v>0.19784481271787815</v>
      </c>
    </row>
    <row r="152" spans="1:7" x14ac:dyDescent="0.25">
      <c r="A152" s="3">
        <v>44919.440972222219</v>
      </c>
      <c r="B152" s="3">
        <v>44919.444444444445</v>
      </c>
      <c r="C152" s="2" t="s">
        <v>62</v>
      </c>
      <c r="D152" s="12">
        <v>536333.46209029201</v>
      </c>
      <c r="E152" s="12">
        <v>107098.00721662636</v>
      </c>
      <c r="F152" s="12">
        <f t="shared" si="4"/>
        <v>429235.45487366564</v>
      </c>
      <c r="G152" s="66">
        <f t="shared" si="5"/>
        <v>0.19968548447308393</v>
      </c>
    </row>
    <row r="153" spans="1:7" x14ac:dyDescent="0.25">
      <c r="A153" s="3">
        <v>44919.444444444445</v>
      </c>
      <c r="B153" s="3">
        <v>44919.447916666664</v>
      </c>
      <c r="C153" s="2" t="s">
        <v>62</v>
      </c>
      <c r="D153" s="12">
        <v>557777.88663817104</v>
      </c>
      <c r="E153" s="12">
        <v>109625.43342119102</v>
      </c>
      <c r="F153" s="12">
        <f t="shared" si="4"/>
        <v>448152.45321698004</v>
      </c>
      <c r="G153" s="66">
        <f t="shared" si="5"/>
        <v>0.19653958331321358</v>
      </c>
    </row>
    <row r="154" spans="1:7" x14ac:dyDescent="0.25">
      <c r="A154" s="3">
        <v>44919.447916666664</v>
      </c>
      <c r="B154" s="3">
        <v>44919.451388888891</v>
      </c>
      <c r="C154" s="2" t="s">
        <v>62</v>
      </c>
      <c r="D154" s="12">
        <v>557686.17801403406</v>
      </c>
      <c r="E154" s="12">
        <v>109627.71230967161</v>
      </c>
      <c r="F154" s="12">
        <f t="shared" si="4"/>
        <v>448058.46570436243</v>
      </c>
      <c r="G154" s="66">
        <f t="shared" si="5"/>
        <v>0.19657598956471331</v>
      </c>
    </row>
    <row r="155" spans="1:7" x14ac:dyDescent="0.25">
      <c r="A155" s="3">
        <v>44919.451388888891</v>
      </c>
      <c r="B155" s="3">
        <v>44919.454861111109</v>
      </c>
      <c r="C155" s="2" t="s">
        <v>62</v>
      </c>
      <c r="D155" s="12">
        <v>557308.23201998405</v>
      </c>
      <c r="E155" s="12">
        <v>109749.16974425864</v>
      </c>
      <c r="F155" s="12">
        <f t="shared" si="4"/>
        <v>447559.06227572542</v>
      </c>
      <c r="G155" s="66">
        <f t="shared" si="5"/>
        <v>0.19692723602245882</v>
      </c>
    </row>
    <row r="156" spans="1:7" x14ac:dyDescent="0.25">
      <c r="A156" s="3">
        <v>44919.454861111109</v>
      </c>
      <c r="B156" s="3">
        <v>44919.458333333336</v>
      </c>
      <c r="C156" s="2" t="s">
        <v>62</v>
      </c>
      <c r="D156" s="12">
        <v>555704.18278093904</v>
      </c>
      <c r="E156" s="12">
        <v>109481.1150922727</v>
      </c>
      <c r="F156" s="12">
        <f t="shared" si="4"/>
        <v>446223.06768866634</v>
      </c>
      <c r="G156" s="66">
        <f t="shared" si="5"/>
        <v>0.19701330039372875</v>
      </c>
    </row>
    <row r="157" spans="1:7" x14ac:dyDescent="0.25">
      <c r="A157" s="3">
        <v>44919.458333333336</v>
      </c>
      <c r="B157" s="3">
        <v>44919.461805555555</v>
      </c>
      <c r="C157" s="2" t="s">
        <v>62</v>
      </c>
      <c r="D157" s="12">
        <v>560029.18131673895</v>
      </c>
      <c r="E157" s="12">
        <v>109832.7225564501</v>
      </c>
      <c r="F157" s="12">
        <f t="shared" si="4"/>
        <v>450196.45876028884</v>
      </c>
      <c r="G157" s="66">
        <f t="shared" si="5"/>
        <v>0.19611964201260321</v>
      </c>
    </row>
    <row r="158" spans="1:7" x14ac:dyDescent="0.25">
      <c r="A158" s="3">
        <v>44919.461805555555</v>
      </c>
      <c r="B158" s="3">
        <v>44919.465277777781</v>
      </c>
      <c r="C158" s="2" t="s">
        <v>62</v>
      </c>
      <c r="D158" s="12">
        <v>562557.57930319698</v>
      </c>
      <c r="E158" s="12">
        <v>110248.79387403937</v>
      </c>
      <c r="F158" s="12">
        <f t="shared" si="4"/>
        <v>452308.78542915761</v>
      </c>
      <c r="G158" s="66">
        <f t="shared" si="5"/>
        <v>0.19597779486074526</v>
      </c>
    </row>
    <row r="159" spans="1:7" x14ac:dyDescent="0.25">
      <c r="A159" s="3">
        <v>44919.465277777781</v>
      </c>
      <c r="B159" s="3">
        <v>44919.46875</v>
      </c>
      <c r="C159" s="2" t="s">
        <v>62</v>
      </c>
      <c r="D159" s="12">
        <v>561576.93561800104</v>
      </c>
      <c r="E159" s="12">
        <v>110168.6794534176</v>
      </c>
      <c r="F159" s="12">
        <f t="shared" si="4"/>
        <v>451408.25616458344</v>
      </c>
      <c r="G159" s="66">
        <f t="shared" si="5"/>
        <v>0.19617735783998996</v>
      </c>
    </row>
    <row r="160" spans="1:7" x14ac:dyDescent="0.25">
      <c r="A160" s="3">
        <v>44919.46875</v>
      </c>
      <c r="B160" s="3">
        <v>44919.472222222219</v>
      </c>
      <c r="C160" s="2" t="s">
        <v>62</v>
      </c>
      <c r="D160" s="12">
        <v>548879.91356913198</v>
      </c>
      <c r="E160" s="12">
        <v>108530.036536909</v>
      </c>
      <c r="F160" s="12">
        <f t="shared" si="4"/>
        <v>440349.87703222298</v>
      </c>
      <c r="G160" s="66">
        <f t="shared" si="5"/>
        <v>0.19773002045417268</v>
      </c>
    </row>
    <row r="161" spans="1:7" x14ac:dyDescent="0.25">
      <c r="A161" s="3">
        <v>44919.472222222219</v>
      </c>
      <c r="B161" s="3">
        <v>44919.475694444445</v>
      </c>
      <c r="C161" s="2" t="s">
        <v>62</v>
      </c>
      <c r="D161" s="12">
        <v>520214.01681717602</v>
      </c>
      <c r="E161" s="12">
        <v>105356.65517649047</v>
      </c>
      <c r="F161" s="12">
        <f t="shared" si="4"/>
        <v>414857.36164068553</v>
      </c>
      <c r="G161" s="66">
        <f t="shared" si="5"/>
        <v>0.20252559863937117</v>
      </c>
    </row>
    <row r="162" spans="1:7" x14ac:dyDescent="0.25">
      <c r="A162" s="3">
        <v>44919.475694444445</v>
      </c>
      <c r="B162" s="3">
        <v>44919.479166666664</v>
      </c>
      <c r="C162" s="2" t="s">
        <v>62</v>
      </c>
      <c r="D162" s="12">
        <v>560750.52644297597</v>
      </c>
      <c r="E162" s="12">
        <v>110071.08852882797</v>
      </c>
      <c r="F162" s="12">
        <f t="shared" si="4"/>
        <v>450679.43791414797</v>
      </c>
      <c r="G162" s="66">
        <f t="shared" si="5"/>
        <v>0.19629243904066376</v>
      </c>
    </row>
    <row r="163" spans="1:7" x14ac:dyDescent="0.25">
      <c r="A163" s="3">
        <v>44919.479166666664</v>
      </c>
      <c r="B163" s="3">
        <v>44919.482638888891</v>
      </c>
      <c r="C163" s="2" t="s">
        <v>62</v>
      </c>
      <c r="D163" s="12">
        <v>560821.46590761503</v>
      </c>
      <c r="E163" s="12">
        <v>110099.3476858389</v>
      </c>
      <c r="F163" s="12">
        <f t="shared" si="4"/>
        <v>450722.11822177609</v>
      </c>
      <c r="G163" s="66">
        <f t="shared" si="5"/>
        <v>0.19631799846972287</v>
      </c>
    </row>
    <row r="164" spans="1:7" x14ac:dyDescent="0.25">
      <c r="A164" s="3">
        <v>44919.482638888891</v>
      </c>
      <c r="B164" s="3">
        <v>44919.486111111109</v>
      </c>
      <c r="C164" s="2" t="s">
        <v>62</v>
      </c>
      <c r="D164" s="12">
        <v>530010.83431326097</v>
      </c>
      <c r="E164" s="12">
        <v>106002.19737100042</v>
      </c>
      <c r="F164" s="12">
        <f t="shared" si="4"/>
        <v>424008.63694226055</v>
      </c>
      <c r="G164" s="66">
        <f t="shared" si="5"/>
        <v>0.20000005756174449</v>
      </c>
    </row>
    <row r="165" spans="1:7" x14ac:dyDescent="0.25">
      <c r="A165" s="3">
        <v>44919.486111111109</v>
      </c>
      <c r="B165" s="3">
        <v>44919.489583333336</v>
      </c>
      <c r="C165" s="2" t="s">
        <v>62</v>
      </c>
      <c r="D165" s="12">
        <v>551733.57337025204</v>
      </c>
      <c r="E165" s="12">
        <v>108581.57852344503</v>
      </c>
      <c r="F165" s="12">
        <f t="shared" si="4"/>
        <v>443151.99484680698</v>
      </c>
      <c r="G165" s="66">
        <f t="shared" si="5"/>
        <v>0.1968007454398269</v>
      </c>
    </row>
    <row r="166" spans="1:7" x14ac:dyDescent="0.25">
      <c r="A166" s="3">
        <v>44919.489583333336</v>
      </c>
      <c r="B166" s="3">
        <v>44919.493055555555</v>
      </c>
      <c r="C166" s="2" t="s">
        <v>62</v>
      </c>
      <c r="D166" s="12">
        <v>550760.87394270196</v>
      </c>
      <c r="E166" s="12">
        <v>108272.10437967442</v>
      </c>
      <c r="F166" s="12">
        <f t="shared" si="4"/>
        <v>442488.76956302754</v>
      </c>
      <c r="G166" s="66">
        <f t="shared" si="5"/>
        <v>0.19658641254705111</v>
      </c>
    </row>
    <row r="167" spans="1:7" x14ac:dyDescent="0.25">
      <c r="A167" s="3">
        <v>44919.493055555555</v>
      </c>
      <c r="B167" s="3">
        <v>44919.496527777781</v>
      </c>
      <c r="C167" s="2" t="s">
        <v>62</v>
      </c>
      <c r="D167" s="12">
        <v>535546.03966493299</v>
      </c>
      <c r="E167" s="12">
        <v>106591.88795418519</v>
      </c>
      <c r="F167" s="12">
        <f t="shared" si="4"/>
        <v>428954.1517107478</v>
      </c>
      <c r="G167" s="66">
        <f t="shared" si="5"/>
        <v>0.19903403266855438</v>
      </c>
    </row>
    <row r="168" spans="1:7" x14ac:dyDescent="0.25">
      <c r="A168" s="3">
        <v>44919.496527777781</v>
      </c>
      <c r="B168" s="3">
        <v>44919.5</v>
      </c>
      <c r="C168" s="2" t="s">
        <v>62</v>
      </c>
      <c r="D168" s="12">
        <v>552751.80504045996</v>
      </c>
      <c r="E168" s="12">
        <v>108679.19108145477</v>
      </c>
      <c r="F168" s="12">
        <f t="shared" si="4"/>
        <v>444072.61395900522</v>
      </c>
      <c r="G168" s="66">
        <f t="shared" si="5"/>
        <v>0.19661480992088257</v>
      </c>
    </row>
    <row r="169" spans="1:7" x14ac:dyDescent="0.25">
      <c r="A169" s="3">
        <v>44919.5</v>
      </c>
      <c r="B169" s="3">
        <v>44919.503472222219</v>
      </c>
      <c r="C169" s="2" t="s">
        <v>62</v>
      </c>
      <c r="D169" s="12">
        <v>565792.74005382403</v>
      </c>
      <c r="E169" s="12">
        <v>109203.57794060011</v>
      </c>
      <c r="F169" s="12">
        <f t="shared" si="4"/>
        <v>456589.16211322392</v>
      </c>
      <c r="G169" s="66">
        <f t="shared" si="5"/>
        <v>0.19300986069600601</v>
      </c>
    </row>
    <row r="170" spans="1:7" x14ac:dyDescent="0.25">
      <c r="A170" s="3">
        <v>44919.503472222219</v>
      </c>
      <c r="B170" s="3">
        <v>44919.506944444445</v>
      </c>
      <c r="C170" s="2" t="s">
        <v>62</v>
      </c>
      <c r="D170" s="12">
        <v>562216.39661374001</v>
      </c>
      <c r="E170" s="12">
        <v>108345.16001462088</v>
      </c>
      <c r="F170" s="12">
        <f t="shared" si="4"/>
        <v>453871.23659911915</v>
      </c>
      <c r="G170" s="66">
        <f t="shared" si="5"/>
        <v>0.19271077945643295</v>
      </c>
    </row>
    <row r="171" spans="1:7" x14ac:dyDescent="0.25">
      <c r="A171" s="3">
        <v>44919.506944444445</v>
      </c>
      <c r="B171" s="3">
        <v>44919.510416666664</v>
      </c>
      <c r="C171" s="2" t="s">
        <v>62</v>
      </c>
      <c r="D171" s="12">
        <v>550624.22667112795</v>
      </c>
      <c r="E171" s="12">
        <v>106520.66390034763</v>
      </c>
      <c r="F171" s="12">
        <f t="shared" si="4"/>
        <v>444103.56277078029</v>
      </c>
      <c r="G171" s="66">
        <f t="shared" si="5"/>
        <v>0.19345437185779579</v>
      </c>
    </row>
    <row r="172" spans="1:7" x14ac:dyDescent="0.25">
      <c r="A172" s="3">
        <v>44919.510416666664</v>
      </c>
      <c r="B172" s="3">
        <v>44919.513888888891</v>
      </c>
      <c r="C172" s="2" t="s">
        <v>62</v>
      </c>
      <c r="D172" s="12">
        <v>568552.39403443295</v>
      </c>
      <c r="E172" s="12">
        <v>108312.08144290399</v>
      </c>
      <c r="F172" s="12">
        <f t="shared" si="4"/>
        <v>460240.31259152899</v>
      </c>
      <c r="G172" s="66">
        <f t="shared" si="5"/>
        <v>0.19050501339784059</v>
      </c>
    </row>
    <row r="173" spans="1:7" x14ac:dyDescent="0.25">
      <c r="A173" s="3">
        <v>44919.513888888891</v>
      </c>
      <c r="B173" s="3">
        <v>44919.517361111109</v>
      </c>
      <c r="C173" s="2" t="s">
        <v>62</v>
      </c>
      <c r="D173" s="12">
        <v>515353.79037523002</v>
      </c>
      <c r="E173" s="12">
        <v>101561.86864687558</v>
      </c>
      <c r="F173" s="12">
        <f t="shared" si="4"/>
        <v>413791.92172835441</v>
      </c>
      <c r="G173" s="66">
        <f t="shared" si="5"/>
        <v>0.19707212897944962</v>
      </c>
    </row>
    <row r="174" spans="1:7" x14ac:dyDescent="0.25">
      <c r="A174" s="3">
        <v>44919.517361111109</v>
      </c>
      <c r="B174" s="3">
        <v>44919.520833333336</v>
      </c>
      <c r="C174" s="2" t="s">
        <v>62</v>
      </c>
      <c r="D174" s="12">
        <v>517067.41321209603</v>
      </c>
      <c r="E174" s="12">
        <v>101932.51659902441</v>
      </c>
      <c r="F174" s="12">
        <f t="shared" si="4"/>
        <v>415134.89661307161</v>
      </c>
      <c r="G174" s="66">
        <f t="shared" si="5"/>
        <v>0.19713583566561502</v>
      </c>
    </row>
    <row r="175" spans="1:7" x14ac:dyDescent="0.25">
      <c r="A175" s="3">
        <v>44919.520833333336</v>
      </c>
      <c r="B175" s="3">
        <v>44919.524305555555</v>
      </c>
      <c r="C175" s="2" t="s">
        <v>62</v>
      </c>
      <c r="D175" s="12">
        <v>511901.62415566901</v>
      </c>
      <c r="E175" s="12">
        <v>102293.207799574</v>
      </c>
      <c r="F175" s="12">
        <f t="shared" si="4"/>
        <v>409608.416356095</v>
      </c>
      <c r="G175" s="66">
        <f t="shared" si="5"/>
        <v>0.19982981684868945</v>
      </c>
    </row>
    <row r="176" spans="1:7" x14ac:dyDescent="0.25">
      <c r="A176" s="3">
        <v>44919.524305555555</v>
      </c>
      <c r="B176" s="3">
        <v>44919.527777777781</v>
      </c>
      <c r="C176" s="2" t="s">
        <v>62</v>
      </c>
      <c r="D176" s="12">
        <v>482385.32021884399</v>
      </c>
      <c r="E176" s="12">
        <v>98613.32530299564</v>
      </c>
      <c r="F176" s="12">
        <f t="shared" si="4"/>
        <v>383771.99491584837</v>
      </c>
      <c r="G176" s="66">
        <f t="shared" si="5"/>
        <v>0.20442853704225014</v>
      </c>
    </row>
    <row r="177" spans="1:7" x14ac:dyDescent="0.25">
      <c r="A177" s="3">
        <v>44919.527777777781</v>
      </c>
      <c r="B177" s="3">
        <v>44919.53125</v>
      </c>
      <c r="C177" s="2" t="s">
        <v>62</v>
      </c>
      <c r="D177" s="12">
        <v>458839.17002065101</v>
      </c>
      <c r="E177" s="12">
        <v>94551.758804634243</v>
      </c>
      <c r="F177" s="12">
        <f t="shared" si="4"/>
        <v>364287.41121601674</v>
      </c>
      <c r="G177" s="66">
        <f t="shared" si="5"/>
        <v>0.20606732158542337</v>
      </c>
    </row>
    <row r="178" spans="1:7" x14ac:dyDescent="0.25">
      <c r="A178" s="3">
        <v>44919.53125</v>
      </c>
      <c r="B178" s="3">
        <v>44919.534722222219</v>
      </c>
      <c r="C178" s="2" t="s">
        <v>62</v>
      </c>
      <c r="D178" s="12">
        <v>460411.62507826398</v>
      </c>
      <c r="E178" s="12">
        <v>94762.728364036666</v>
      </c>
      <c r="F178" s="12">
        <f t="shared" si="4"/>
        <v>365648.89671422733</v>
      </c>
      <c r="G178" s="66">
        <f t="shared" si="5"/>
        <v>0.20582175427896338</v>
      </c>
    </row>
    <row r="179" spans="1:7" x14ac:dyDescent="0.25">
      <c r="A179" s="3">
        <v>44919.534722222219</v>
      </c>
      <c r="B179" s="3">
        <v>44919.538194444445</v>
      </c>
      <c r="C179" s="2" t="s">
        <v>62</v>
      </c>
      <c r="D179" s="12">
        <v>459316.90580906998</v>
      </c>
      <c r="E179" s="12">
        <v>94535.240468634758</v>
      </c>
      <c r="F179" s="12">
        <f t="shared" si="4"/>
        <v>364781.66534043523</v>
      </c>
      <c r="G179" s="66">
        <f t="shared" si="5"/>
        <v>0.20581702801057231</v>
      </c>
    </row>
    <row r="180" spans="1:7" x14ac:dyDescent="0.25">
      <c r="A180" s="3">
        <v>44919.538194444445</v>
      </c>
      <c r="B180" s="3">
        <v>44919.541666666664</v>
      </c>
      <c r="C180" s="2" t="s">
        <v>62</v>
      </c>
      <c r="D180" s="12">
        <v>452653.19251207099</v>
      </c>
      <c r="E180" s="12">
        <v>94368.377684404637</v>
      </c>
      <c r="F180" s="12">
        <f t="shared" si="4"/>
        <v>358284.81482766639</v>
      </c>
      <c r="G180" s="66">
        <f t="shared" si="5"/>
        <v>0.20847832125228652</v>
      </c>
    </row>
    <row r="181" spans="1:7" x14ac:dyDescent="0.25">
      <c r="A181" s="3">
        <v>44919.541666666664</v>
      </c>
      <c r="B181" s="3">
        <v>44919.545138888891</v>
      </c>
      <c r="C181" s="2" t="s">
        <v>62</v>
      </c>
      <c r="D181" s="12">
        <v>472887.71738217701</v>
      </c>
      <c r="E181" s="12">
        <v>96120.150237263544</v>
      </c>
      <c r="F181" s="12">
        <f t="shared" si="4"/>
        <v>376767.56714491348</v>
      </c>
      <c r="G181" s="66">
        <f t="shared" si="5"/>
        <v>0.20326209944586368</v>
      </c>
    </row>
    <row r="182" spans="1:7" x14ac:dyDescent="0.25">
      <c r="A182" s="3">
        <v>44919.545138888891</v>
      </c>
      <c r="B182" s="3">
        <v>44919.548611111109</v>
      </c>
      <c r="C182" s="2" t="s">
        <v>62</v>
      </c>
      <c r="D182" s="12">
        <v>477820.01250483998</v>
      </c>
      <c r="E182" s="12">
        <v>97275.387322063281</v>
      </c>
      <c r="F182" s="12">
        <f t="shared" si="4"/>
        <v>380544.62518277671</v>
      </c>
      <c r="G182" s="66">
        <f t="shared" si="5"/>
        <v>0.20358165161840716</v>
      </c>
    </row>
    <row r="183" spans="1:7" x14ac:dyDescent="0.25">
      <c r="A183" s="3">
        <v>44919.548611111109</v>
      </c>
      <c r="B183" s="3">
        <v>44919.552083333336</v>
      </c>
      <c r="C183" s="2" t="s">
        <v>62</v>
      </c>
      <c r="D183" s="12">
        <v>467534.59213786997</v>
      </c>
      <c r="E183" s="12">
        <v>95629.594168465279</v>
      </c>
      <c r="F183" s="12">
        <f t="shared" si="4"/>
        <v>371904.99796940468</v>
      </c>
      <c r="G183" s="66">
        <f t="shared" si="5"/>
        <v>0.20454014692513989</v>
      </c>
    </row>
    <row r="184" spans="1:7" x14ac:dyDescent="0.25">
      <c r="A184" s="3">
        <v>44919.552083333336</v>
      </c>
      <c r="B184" s="3">
        <v>44919.555555555555</v>
      </c>
      <c r="C184" s="2" t="s">
        <v>62</v>
      </c>
      <c r="D184" s="12">
        <v>452943.97452425602</v>
      </c>
      <c r="E184" s="12">
        <v>93973.728438701553</v>
      </c>
      <c r="F184" s="12">
        <f t="shared" si="4"/>
        <v>358970.24608555448</v>
      </c>
      <c r="G184" s="66">
        <f t="shared" si="5"/>
        <v>0.20747318371417939</v>
      </c>
    </row>
    <row r="185" spans="1:7" x14ac:dyDescent="0.25">
      <c r="A185" s="3">
        <v>44919.555555555555</v>
      </c>
      <c r="B185" s="3">
        <v>44919.559027777781</v>
      </c>
      <c r="C185" s="2" t="s">
        <v>62</v>
      </c>
      <c r="D185" s="12">
        <v>443518.31839062</v>
      </c>
      <c r="E185" s="12">
        <v>92567.69004257067</v>
      </c>
      <c r="F185" s="12">
        <f t="shared" si="4"/>
        <v>350950.62834804936</v>
      </c>
      <c r="G185" s="66">
        <f t="shared" si="5"/>
        <v>0.20871221368819204</v>
      </c>
    </row>
    <row r="186" spans="1:7" x14ac:dyDescent="0.25">
      <c r="A186" s="3">
        <v>44919.559027777781</v>
      </c>
      <c r="B186" s="3">
        <v>44919.5625</v>
      </c>
      <c r="C186" s="2" t="s">
        <v>62</v>
      </c>
      <c r="D186" s="12">
        <v>432642.75729827001</v>
      </c>
      <c r="E186" s="12">
        <v>90668.41697103958</v>
      </c>
      <c r="F186" s="12">
        <f t="shared" si="4"/>
        <v>341974.3403272304</v>
      </c>
      <c r="G186" s="66">
        <f t="shared" si="5"/>
        <v>0.20956878496530915</v>
      </c>
    </row>
    <row r="187" spans="1:7" x14ac:dyDescent="0.25">
      <c r="A187" s="3">
        <v>44919.5625</v>
      </c>
      <c r="B187" s="3">
        <v>44919.565972222219</v>
      </c>
      <c r="C187" s="2" t="s">
        <v>62</v>
      </c>
      <c r="D187" s="12">
        <v>445549.63743962097</v>
      </c>
      <c r="E187" s="12">
        <v>92256.451012667909</v>
      </c>
      <c r="F187" s="12">
        <f t="shared" si="4"/>
        <v>353293.18642695306</v>
      </c>
      <c r="G187" s="66">
        <f t="shared" si="5"/>
        <v>0.20706211667643903</v>
      </c>
    </row>
    <row r="188" spans="1:7" x14ac:dyDescent="0.25">
      <c r="A188" s="3">
        <v>44919.565972222219</v>
      </c>
      <c r="B188" s="3">
        <v>44919.569444444445</v>
      </c>
      <c r="C188" s="2" t="s">
        <v>62</v>
      </c>
      <c r="D188" s="12">
        <v>437562.88081672502</v>
      </c>
      <c r="E188" s="12">
        <v>90850.299118854033</v>
      </c>
      <c r="F188" s="12">
        <f t="shared" si="4"/>
        <v>346712.58169787098</v>
      </c>
      <c r="G188" s="66">
        <f t="shared" si="5"/>
        <v>0.20762798468937552</v>
      </c>
    </row>
    <row r="189" spans="1:7" x14ac:dyDescent="0.25">
      <c r="A189" s="3">
        <v>44919.569444444445</v>
      </c>
      <c r="B189" s="3">
        <v>44919.572916666664</v>
      </c>
      <c r="C189" s="2" t="s">
        <v>62</v>
      </c>
      <c r="D189" s="12">
        <v>438254.40260566003</v>
      </c>
      <c r="E189" s="12">
        <v>90144.601189927998</v>
      </c>
      <c r="F189" s="12">
        <f t="shared" si="4"/>
        <v>348109.80141573201</v>
      </c>
      <c r="G189" s="66">
        <f t="shared" si="5"/>
        <v>0.20569012120350524</v>
      </c>
    </row>
    <row r="190" spans="1:7" x14ac:dyDescent="0.25">
      <c r="A190" s="3">
        <v>44919.572916666664</v>
      </c>
      <c r="B190" s="3">
        <v>44919.576388888891</v>
      </c>
      <c r="C190" s="2" t="s">
        <v>62</v>
      </c>
      <c r="D190" s="12">
        <v>437044.27395909501</v>
      </c>
      <c r="E190" s="12">
        <v>90137.645197656151</v>
      </c>
      <c r="F190" s="12">
        <f t="shared" si="4"/>
        <v>346906.62876143889</v>
      </c>
      <c r="G190" s="66">
        <f t="shared" si="5"/>
        <v>0.20624373906359095</v>
      </c>
    </row>
    <row r="191" spans="1:7" x14ac:dyDescent="0.25">
      <c r="A191" s="3">
        <v>44919.576388888891</v>
      </c>
      <c r="B191" s="3">
        <v>44919.579861111109</v>
      </c>
      <c r="C191" s="2" t="s">
        <v>62</v>
      </c>
      <c r="D191" s="12">
        <v>432940.94679034199</v>
      </c>
      <c r="E191" s="12">
        <v>89604.465016850299</v>
      </c>
      <c r="F191" s="12">
        <f t="shared" si="4"/>
        <v>343336.48177349172</v>
      </c>
      <c r="G191" s="66">
        <f t="shared" si="5"/>
        <v>0.20696694475573035</v>
      </c>
    </row>
    <row r="192" spans="1:7" x14ac:dyDescent="0.25">
      <c r="A192" s="3">
        <v>44919.579861111109</v>
      </c>
      <c r="B192" s="3">
        <v>44919.583333333336</v>
      </c>
      <c r="C192" s="2" t="s">
        <v>62</v>
      </c>
      <c r="D192" s="12">
        <v>427609.81486220902</v>
      </c>
      <c r="E192" s="12">
        <v>88940.281164163665</v>
      </c>
      <c r="F192" s="12">
        <f t="shared" si="4"/>
        <v>338669.53369804536</v>
      </c>
      <c r="G192" s="66">
        <f t="shared" si="5"/>
        <v>0.20799401246864122</v>
      </c>
    </row>
    <row r="193" spans="1:7" x14ac:dyDescent="0.25">
      <c r="A193" s="3">
        <v>44919.583333333336</v>
      </c>
      <c r="B193" s="3">
        <v>44919.586805555555</v>
      </c>
      <c r="C193" s="2" t="s">
        <v>62</v>
      </c>
      <c r="D193" s="12">
        <v>427401.85450412403</v>
      </c>
      <c r="E193" s="12">
        <v>90642.181183195964</v>
      </c>
      <c r="F193" s="12">
        <f t="shared" si="4"/>
        <v>336759.67332092806</v>
      </c>
      <c r="G193" s="66">
        <f t="shared" si="5"/>
        <v>0.21207718269814235</v>
      </c>
    </row>
    <row r="194" spans="1:7" x14ac:dyDescent="0.25">
      <c r="A194" s="3">
        <v>44919.586805555555</v>
      </c>
      <c r="B194" s="3">
        <v>44919.590277777781</v>
      </c>
      <c r="C194" s="2" t="s">
        <v>62</v>
      </c>
      <c r="D194" s="12">
        <v>426792.184182122</v>
      </c>
      <c r="E194" s="12">
        <v>90492.658151415089</v>
      </c>
      <c r="F194" s="12">
        <f t="shared" si="4"/>
        <v>336299.52603070694</v>
      </c>
      <c r="G194" s="66">
        <f t="shared" si="5"/>
        <v>0.2120297922625495</v>
      </c>
    </row>
    <row r="195" spans="1:7" x14ac:dyDescent="0.25">
      <c r="A195" s="3">
        <v>44919.590277777781</v>
      </c>
      <c r="B195" s="3">
        <v>44919.59375</v>
      </c>
      <c r="C195" s="2" t="s">
        <v>62</v>
      </c>
      <c r="D195" s="12">
        <v>427122.64447294897</v>
      </c>
      <c r="E195" s="12">
        <v>90548.271723361511</v>
      </c>
      <c r="F195" s="12">
        <f t="shared" si="4"/>
        <v>336574.37274958746</v>
      </c>
      <c r="G195" s="66">
        <f t="shared" si="5"/>
        <v>0.21199595220500236</v>
      </c>
    </row>
    <row r="196" spans="1:7" x14ac:dyDescent="0.25">
      <c r="A196" s="3">
        <v>44919.59375</v>
      </c>
      <c r="B196" s="3">
        <v>44919.597222222219</v>
      </c>
      <c r="C196" s="2" t="s">
        <v>62</v>
      </c>
      <c r="D196" s="12">
        <v>424415.50254835299</v>
      </c>
      <c r="E196" s="12">
        <v>90164.531541280274</v>
      </c>
      <c r="F196" s="12">
        <f t="shared" si="4"/>
        <v>334250.97100707272</v>
      </c>
      <c r="G196" s="66">
        <f t="shared" si="5"/>
        <v>0.21244401064498811</v>
      </c>
    </row>
    <row r="197" spans="1:7" x14ac:dyDescent="0.25">
      <c r="A197" s="3">
        <v>44919.597222222219</v>
      </c>
      <c r="B197" s="3">
        <v>44919.600694444445</v>
      </c>
      <c r="C197" s="2" t="s">
        <v>62</v>
      </c>
      <c r="D197" s="12">
        <v>433108.28672953299</v>
      </c>
      <c r="E197" s="12">
        <v>91377.559984898209</v>
      </c>
      <c r="F197" s="12">
        <f t="shared" si="4"/>
        <v>341730.7267446348</v>
      </c>
      <c r="G197" s="66">
        <f t="shared" si="5"/>
        <v>0.21098086271889221</v>
      </c>
    </row>
    <row r="198" spans="1:7" x14ac:dyDescent="0.25">
      <c r="A198" s="3">
        <v>44919.600694444445</v>
      </c>
      <c r="B198" s="3">
        <v>44919.604166666664</v>
      </c>
      <c r="C198" s="2" t="s">
        <v>62</v>
      </c>
      <c r="D198" s="12">
        <v>434797.09681926598</v>
      </c>
      <c r="E198" s="12">
        <v>91614.867842283449</v>
      </c>
      <c r="F198" s="12">
        <f t="shared" si="4"/>
        <v>343182.22897698253</v>
      </c>
      <c r="G198" s="66">
        <f t="shared" si="5"/>
        <v>0.21070717470858691</v>
      </c>
    </row>
    <row r="199" spans="1:7" x14ac:dyDescent="0.25">
      <c r="A199" s="3">
        <v>44919.604166666664</v>
      </c>
      <c r="B199" s="3">
        <v>44919.607638888891</v>
      </c>
      <c r="C199" s="2" t="s">
        <v>62</v>
      </c>
      <c r="D199" s="12">
        <v>431516.94278778398</v>
      </c>
      <c r="E199" s="12">
        <v>91191.917499027186</v>
      </c>
      <c r="F199" s="12">
        <f t="shared" si="4"/>
        <v>340325.02528875682</v>
      </c>
      <c r="G199" s="66">
        <f t="shared" si="5"/>
        <v>0.21132870684031177</v>
      </c>
    </row>
    <row r="200" spans="1:7" x14ac:dyDescent="0.25">
      <c r="A200" s="3">
        <v>44919.607638888891</v>
      </c>
      <c r="B200" s="3">
        <v>44919.611111111109</v>
      </c>
      <c r="C200" s="2" t="s">
        <v>62</v>
      </c>
      <c r="D200" s="12">
        <v>435450.474477868</v>
      </c>
      <c r="E200" s="12">
        <v>91446.228254129455</v>
      </c>
      <c r="F200" s="12">
        <f t="shared" si="4"/>
        <v>344004.24622373853</v>
      </c>
      <c r="G200" s="66">
        <f t="shared" si="5"/>
        <v>0.21000374006660374</v>
      </c>
    </row>
    <row r="201" spans="1:7" x14ac:dyDescent="0.25">
      <c r="A201" s="3">
        <v>44919.611111111109</v>
      </c>
      <c r="B201" s="3">
        <v>44919.614583333336</v>
      </c>
      <c r="C201" s="2" t="s">
        <v>62</v>
      </c>
      <c r="D201" s="12">
        <v>426370.612244986</v>
      </c>
      <c r="E201" s="12">
        <v>90360.967304993392</v>
      </c>
      <c r="F201" s="12">
        <f t="shared" si="4"/>
        <v>336009.64493999258</v>
      </c>
      <c r="G201" s="66">
        <f t="shared" si="5"/>
        <v>0.21193057098661708</v>
      </c>
    </row>
    <row r="202" spans="1:7" x14ac:dyDescent="0.25">
      <c r="A202" s="3">
        <v>44919.614583333336</v>
      </c>
      <c r="B202" s="3">
        <v>44919.618055555555</v>
      </c>
      <c r="C202" s="2" t="s">
        <v>62</v>
      </c>
      <c r="D202" s="12">
        <v>436860.303986596</v>
      </c>
      <c r="E202" s="12">
        <v>91720.582947834278</v>
      </c>
      <c r="F202" s="12">
        <f t="shared" si="4"/>
        <v>345139.72103876172</v>
      </c>
      <c r="G202" s="66">
        <f t="shared" si="5"/>
        <v>0.20995403361402346</v>
      </c>
    </row>
    <row r="203" spans="1:7" x14ac:dyDescent="0.25">
      <c r="A203" s="3">
        <v>44919.618055555555</v>
      </c>
      <c r="B203" s="3">
        <v>44919.621527777781</v>
      </c>
      <c r="C203" s="2" t="s">
        <v>62</v>
      </c>
      <c r="D203" s="12">
        <v>435993.84446368401</v>
      </c>
      <c r="E203" s="12">
        <v>91698.159740257455</v>
      </c>
      <c r="F203" s="12">
        <f t="shared" si="4"/>
        <v>344295.68472342659</v>
      </c>
      <c r="G203" s="66">
        <f t="shared" si="5"/>
        <v>0.21031984947644239</v>
      </c>
    </row>
    <row r="204" spans="1:7" x14ac:dyDescent="0.25">
      <c r="A204" s="3">
        <v>44919.621527777781</v>
      </c>
      <c r="B204" s="3">
        <v>44919.625</v>
      </c>
      <c r="C204" s="2" t="s">
        <v>62</v>
      </c>
      <c r="D204" s="12">
        <v>440019.576344306</v>
      </c>
      <c r="E204" s="12">
        <v>92117.50487135697</v>
      </c>
      <c r="F204" s="12">
        <f t="shared" ref="F204:F267" si="6">D204-E204</f>
        <v>347902.071472949</v>
      </c>
      <c r="G204" s="66">
        <f t="shared" si="5"/>
        <v>0.2093486513410871</v>
      </c>
    </row>
    <row r="205" spans="1:7" x14ac:dyDescent="0.25">
      <c r="A205" s="3">
        <v>44919.625</v>
      </c>
      <c r="B205" s="3">
        <v>44919.628472222219</v>
      </c>
      <c r="C205" s="2" t="s">
        <v>62</v>
      </c>
      <c r="D205" s="12">
        <v>440798.83799599198</v>
      </c>
      <c r="E205" s="12">
        <v>91934.648254385364</v>
      </c>
      <c r="F205" s="12">
        <f t="shared" si="6"/>
        <v>348864.18974160659</v>
      </c>
      <c r="G205" s="66">
        <f t="shared" ref="G205:G268" si="7">E205/D205</f>
        <v>0.20856372642076088</v>
      </c>
    </row>
    <row r="206" spans="1:7" x14ac:dyDescent="0.25">
      <c r="A206" s="3">
        <v>44919.628472222219</v>
      </c>
      <c r="B206" s="3">
        <v>44919.631944444445</v>
      </c>
      <c r="C206" s="2" t="s">
        <v>62</v>
      </c>
      <c r="D206" s="12">
        <v>448402.72036382603</v>
      </c>
      <c r="E206" s="12">
        <v>93158.677283347381</v>
      </c>
      <c r="F206" s="12">
        <f t="shared" si="6"/>
        <v>355244.04308047867</v>
      </c>
      <c r="G206" s="66">
        <f t="shared" si="7"/>
        <v>0.2077567174609469</v>
      </c>
    </row>
    <row r="207" spans="1:7" x14ac:dyDescent="0.25">
      <c r="A207" s="3">
        <v>44919.631944444445</v>
      </c>
      <c r="B207" s="3">
        <v>44919.635416666664</v>
      </c>
      <c r="C207" s="2" t="s">
        <v>62</v>
      </c>
      <c r="D207" s="12">
        <v>444243.40870414901</v>
      </c>
      <c r="E207" s="12">
        <v>92690.296096909457</v>
      </c>
      <c r="F207" s="12">
        <f t="shared" si="6"/>
        <v>351553.11260723957</v>
      </c>
      <c r="G207" s="66">
        <f t="shared" si="7"/>
        <v>0.2086475438482826</v>
      </c>
    </row>
    <row r="208" spans="1:7" x14ac:dyDescent="0.25">
      <c r="A208" s="3">
        <v>44919.635416666664</v>
      </c>
      <c r="B208" s="3">
        <v>44919.638888888891</v>
      </c>
      <c r="C208" s="2" t="s">
        <v>62</v>
      </c>
      <c r="D208" s="12">
        <v>441360.01710503601</v>
      </c>
      <c r="E208" s="12">
        <v>92324.435479729116</v>
      </c>
      <c r="F208" s="12">
        <f t="shared" si="6"/>
        <v>349035.58162530686</v>
      </c>
      <c r="G208" s="66">
        <f t="shared" si="7"/>
        <v>0.20918169272627499</v>
      </c>
    </row>
    <row r="209" spans="1:7" x14ac:dyDescent="0.25">
      <c r="A209" s="3">
        <v>44919.638888888891</v>
      </c>
      <c r="B209" s="3">
        <v>44919.642361111109</v>
      </c>
      <c r="C209" s="2" t="s">
        <v>62</v>
      </c>
      <c r="D209" s="12">
        <v>453971.02449890098</v>
      </c>
      <c r="E209" s="12">
        <v>93789.196105622905</v>
      </c>
      <c r="F209" s="12">
        <f t="shared" si="6"/>
        <v>360181.82839327806</v>
      </c>
      <c r="G209" s="66">
        <f t="shared" si="7"/>
        <v>0.20659731798774739</v>
      </c>
    </row>
    <row r="210" spans="1:7" x14ac:dyDescent="0.25">
      <c r="A210" s="3">
        <v>44919.642361111109</v>
      </c>
      <c r="B210" s="3">
        <v>44919.645833333336</v>
      </c>
      <c r="C210" s="2" t="s">
        <v>62</v>
      </c>
      <c r="D210" s="12">
        <v>458833.09427527199</v>
      </c>
      <c r="E210" s="12">
        <v>94244.734597459275</v>
      </c>
      <c r="F210" s="12">
        <f t="shared" si="6"/>
        <v>364588.35967781272</v>
      </c>
      <c r="G210" s="66">
        <f t="shared" si="7"/>
        <v>0.20540090889982351</v>
      </c>
    </row>
    <row r="211" spans="1:7" x14ac:dyDescent="0.25">
      <c r="A211" s="3">
        <v>44919.645833333336</v>
      </c>
      <c r="B211" s="3">
        <v>44919.649305555555</v>
      </c>
      <c r="C211" s="2" t="s">
        <v>62</v>
      </c>
      <c r="D211" s="12">
        <v>485909.458473014</v>
      </c>
      <c r="E211" s="12">
        <v>97520.029845106066</v>
      </c>
      <c r="F211" s="12">
        <f t="shared" si="6"/>
        <v>388389.42862790794</v>
      </c>
      <c r="G211" s="66">
        <f t="shared" si="7"/>
        <v>0.2006958871547096</v>
      </c>
    </row>
    <row r="212" spans="1:7" x14ac:dyDescent="0.25">
      <c r="A212" s="3">
        <v>44919.649305555555</v>
      </c>
      <c r="B212" s="3">
        <v>44919.652777777781</v>
      </c>
      <c r="C212" s="2" t="s">
        <v>62</v>
      </c>
      <c r="D212" s="12">
        <v>459448.81107214</v>
      </c>
      <c r="E212" s="12">
        <v>94520.632356352173</v>
      </c>
      <c r="F212" s="12">
        <f t="shared" si="6"/>
        <v>364928.17871578783</v>
      </c>
      <c r="G212" s="66">
        <f t="shared" si="7"/>
        <v>0.20572614419391999</v>
      </c>
    </row>
    <row r="213" spans="1:7" x14ac:dyDescent="0.25">
      <c r="A213" s="3">
        <v>44919.652777777781</v>
      </c>
      <c r="B213" s="3">
        <v>44919.65625</v>
      </c>
      <c r="C213" s="2" t="s">
        <v>62</v>
      </c>
      <c r="D213" s="12">
        <v>448550.29436629702</v>
      </c>
      <c r="E213" s="12">
        <v>93102.10744576712</v>
      </c>
      <c r="F213" s="12">
        <f t="shared" si="6"/>
        <v>355448.18692052993</v>
      </c>
      <c r="G213" s="66">
        <f t="shared" si="7"/>
        <v>0.20756224801345841</v>
      </c>
    </row>
    <row r="214" spans="1:7" x14ac:dyDescent="0.25">
      <c r="A214" s="3">
        <v>44919.65625</v>
      </c>
      <c r="B214" s="3">
        <v>44919.659722222219</v>
      </c>
      <c r="C214" s="2" t="s">
        <v>62</v>
      </c>
      <c r="D214" s="12">
        <v>450703.46233464603</v>
      </c>
      <c r="E214" s="12">
        <v>93227.778929948778</v>
      </c>
      <c r="F214" s="12">
        <f t="shared" si="6"/>
        <v>357475.68340469722</v>
      </c>
      <c r="G214" s="66">
        <f t="shared" si="7"/>
        <v>0.20684948468562556</v>
      </c>
    </row>
    <row r="215" spans="1:7" x14ac:dyDescent="0.25">
      <c r="A215" s="3">
        <v>44919.659722222219</v>
      </c>
      <c r="B215" s="3">
        <v>44919.663194444445</v>
      </c>
      <c r="C215" s="2" t="s">
        <v>62</v>
      </c>
      <c r="D215" s="12">
        <v>451256.36761504202</v>
      </c>
      <c r="E215" s="12">
        <v>93167.789020661585</v>
      </c>
      <c r="F215" s="12">
        <f t="shared" si="6"/>
        <v>358088.57859438041</v>
      </c>
      <c r="G215" s="66">
        <f t="shared" si="7"/>
        <v>0.20646310103737128</v>
      </c>
    </row>
    <row r="216" spans="1:7" x14ac:dyDescent="0.25">
      <c r="A216" s="3">
        <v>44919.663194444445</v>
      </c>
      <c r="B216" s="3">
        <v>44919.666666666664</v>
      </c>
      <c r="C216" s="2" t="s">
        <v>62</v>
      </c>
      <c r="D216" s="12">
        <v>452853.74595340702</v>
      </c>
      <c r="E216" s="12">
        <v>93426.043938887859</v>
      </c>
      <c r="F216" s="12">
        <f t="shared" si="6"/>
        <v>359427.70201451913</v>
      </c>
      <c r="G216" s="66">
        <f t="shared" si="7"/>
        <v>0.20630511456230777</v>
      </c>
    </row>
    <row r="217" spans="1:7" x14ac:dyDescent="0.25">
      <c r="A217" s="3">
        <v>44919.666666666664</v>
      </c>
      <c r="B217" s="3">
        <v>44919.670138888891</v>
      </c>
      <c r="C217" s="2" t="s">
        <v>62</v>
      </c>
      <c r="D217" s="12">
        <v>496881.78065003199</v>
      </c>
      <c r="E217" s="12">
        <v>99115.439669749103</v>
      </c>
      <c r="F217" s="12">
        <f t="shared" si="6"/>
        <v>397766.34098028287</v>
      </c>
      <c r="G217" s="66">
        <f t="shared" si="7"/>
        <v>0.19947489227736231</v>
      </c>
    </row>
    <row r="218" spans="1:7" x14ac:dyDescent="0.25">
      <c r="A218" s="3">
        <v>44919.670138888891</v>
      </c>
      <c r="B218" s="3">
        <v>44919.673611111109</v>
      </c>
      <c r="C218" s="2" t="s">
        <v>62</v>
      </c>
      <c r="D218" s="12">
        <v>480528.02817576198</v>
      </c>
      <c r="E218" s="12">
        <v>97226.521401508246</v>
      </c>
      <c r="F218" s="12">
        <f t="shared" si="6"/>
        <v>383301.50677425374</v>
      </c>
      <c r="G218" s="66">
        <f t="shared" si="7"/>
        <v>0.20233267510037073</v>
      </c>
    </row>
    <row r="219" spans="1:7" x14ac:dyDescent="0.25">
      <c r="A219" s="3">
        <v>44919.673611111109</v>
      </c>
      <c r="B219" s="3">
        <v>44919.677083333336</v>
      </c>
      <c r="C219" s="2" t="s">
        <v>62</v>
      </c>
      <c r="D219" s="12">
        <v>477338.12557812198</v>
      </c>
      <c r="E219" s="12">
        <v>96999.995298209251</v>
      </c>
      <c r="F219" s="12">
        <f t="shared" si="6"/>
        <v>380338.13027991273</v>
      </c>
      <c r="G219" s="66">
        <f t="shared" si="7"/>
        <v>0.20321024049928746</v>
      </c>
    </row>
    <row r="220" spans="1:7" x14ac:dyDescent="0.25">
      <c r="A220" s="3">
        <v>44919.677083333336</v>
      </c>
      <c r="B220" s="3">
        <v>44919.680555555555</v>
      </c>
      <c r="C220" s="2" t="s">
        <v>62</v>
      </c>
      <c r="D220" s="12">
        <v>487641.529736789</v>
      </c>
      <c r="E220" s="12">
        <v>97968.543261165643</v>
      </c>
      <c r="F220" s="12">
        <f t="shared" si="6"/>
        <v>389672.98647562333</v>
      </c>
      <c r="G220" s="66">
        <f t="shared" si="7"/>
        <v>0.20090278880481216</v>
      </c>
    </row>
    <row r="221" spans="1:7" x14ac:dyDescent="0.25">
      <c r="A221" s="3">
        <v>44919.680555555555</v>
      </c>
      <c r="B221" s="3">
        <v>44919.684027777781</v>
      </c>
      <c r="C221" s="2" t="s">
        <v>62</v>
      </c>
      <c r="D221" s="12">
        <v>456700.09420277498</v>
      </c>
      <c r="E221" s="12">
        <v>94155.788135829702</v>
      </c>
      <c r="F221" s="12">
        <f t="shared" si="6"/>
        <v>362544.30606694531</v>
      </c>
      <c r="G221" s="66">
        <f t="shared" si="7"/>
        <v>0.20616546685892406</v>
      </c>
    </row>
    <row r="222" spans="1:7" x14ac:dyDescent="0.25">
      <c r="A222" s="3">
        <v>44919.684027777781</v>
      </c>
      <c r="B222" s="3">
        <v>44919.6875</v>
      </c>
      <c r="C222" s="2" t="s">
        <v>62</v>
      </c>
      <c r="D222" s="12">
        <v>467511.32269306597</v>
      </c>
      <c r="E222" s="12">
        <v>95420.383389199473</v>
      </c>
      <c r="F222" s="12">
        <f t="shared" si="6"/>
        <v>372090.93930386647</v>
      </c>
      <c r="G222" s="66">
        <f t="shared" si="7"/>
        <v>0.20410282865351173</v>
      </c>
    </row>
    <row r="223" spans="1:7" x14ac:dyDescent="0.25">
      <c r="A223" s="3">
        <v>44919.6875</v>
      </c>
      <c r="B223" s="3">
        <v>44919.690972222219</v>
      </c>
      <c r="C223" s="2" t="s">
        <v>62</v>
      </c>
      <c r="D223" s="12">
        <v>478330.16484491102</v>
      </c>
      <c r="E223" s="12">
        <v>97406.54624326661</v>
      </c>
      <c r="F223" s="12">
        <f t="shared" si="6"/>
        <v>380923.61860164441</v>
      </c>
      <c r="G223" s="66">
        <f t="shared" si="7"/>
        <v>0.20363872781230247</v>
      </c>
    </row>
    <row r="224" spans="1:7" x14ac:dyDescent="0.25">
      <c r="A224" s="3">
        <v>44919.690972222219</v>
      </c>
      <c r="B224" s="3">
        <v>44919.694444444445</v>
      </c>
      <c r="C224" s="2" t="s">
        <v>62</v>
      </c>
      <c r="D224" s="12">
        <v>508396.47945344099</v>
      </c>
      <c r="E224" s="12">
        <v>100945.04607062756</v>
      </c>
      <c r="F224" s="12">
        <f t="shared" si="6"/>
        <v>407451.43338281341</v>
      </c>
      <c r="G224" s="66">
        <f t="shared" si="7"/>
        <v>0.19855575353147606</v>
      </c>
    </row>
    <row r="225" spans="1:7" x14ac:dyDescent="0.25">
      <c r="A225" s="3">
        <v>44919.694444444445</v>
      </c>
      <c r="B225" s="3">
        <v>44919.697916666664</v>
      </c>
      <c r="C225" s="2" t="s">
        <v>62</v>
      </c>
      <c r="D225" s="12">
        <v>508266.30035718298</v>
      </c>
      <c r="E225" s="12">
        <v>101059.94011499945</v>
      </c>
      <c r="F225" s="12">
        <f t="shared" si="6"/>
        <v>407206.36024218355</v>
      </c>
      <c r="G225" s="66">
        <f t="shared" si="7"/>
        <v>0.19883265926538865</v>
      </c>
    </row>
    <row r="226" spans="1:7" x14ac:dyDescent="0.25">
      <c r="A226" s="3">
        <v>44919.697916666664</v>
      </c>
      <c r="B226" s="3">
        <v>44919.701388888891</v>
      </c>
      <c r="C226" s="2" t="s">
        <v>62</v>
      </c>
      <c r="D226" s="12">
        <v>467440.14298690797</v>
      </c>
      <c r="E226" s="12">
        <v>96276.35828988484</v>
      </c>
      <c r="F226" s="12">
        <f t="shared" si="6"/>
        <v>371163.7846970231</v>
      </c>
      <c r="G226" s="66">
        <f t="shared" si="7"/>
        <v>0.20596510533880558</v>
      </c>
    </row>
    <row r="227" spans="1:7" x14ac:dyDescent="0.25">
      <c r="A227" s="3">
        <v>44919.701388888891</v>
      </c>
      <c r="B227" s="3">
        <v>44919.704861111109</v>
      </c>
      <c r="C227" s="2" t="s">
        <v>62</v>
      </c>
      <c r="D227" s="12">
        <v>472361.276339865</v>
      </c>
      <c r="E227" s="12">
        <v>96956.444950079836</v>
      </c>
      <c r="F227" s="12">
        <f t="shared" si="6"/>
        <v>375404.83138978516</v>
      </c>
      <c r="G227" s="66">
        <f t="shared" si="7"/>
        <v>0.20525908834304923</v>
      </c>
    </row>
    <row r="228" spans="1:7" x14ac:dyDescent="0.25">
      <c r="A228" s="3">
        <v>44919.704861111109</v>
      </c>
      <c r="B228" s="3">
        <v>44919.708333333336</v>
      </c>
      <c r="C228" s="2" t="s">
        <v>62</v>
      </c>
      <c r="D228" s="12">
        <v>471784.21350172599</v>
      </c>
      <c r="E228" s="12">
        <v>96822.453223728095</v>
      </c>
      <c r="F228" s="12">
        <f t="shared" si="6"/>
        <v>374961.76027799788</v>
      </c>
      <c r="G228" s="66">
        <f t="shared" si="7"/>
        <v>0.20522614036845868</v>
      </c>
    </row>
    <row r="229" spans="1:7" x14ac:dyDescent="0.25">
      <c r="A229" s="3">
        <v>44919.708333333336</v>
      </c>
      <c r="B229" s="3">
        <v>44919.711805555555</v>
      </c>
      <c r="C229" s="2" t="s">
        <v>62</v>
      </c>
      <c r="D229" s="12">
        <v>459788.64418283798</v>
      </c>
      <c r="E229" s="12">
        <v>95200.510270836181</v>
      </c>
      <c r="F229" s="12">
        <f t="shared" si="6"/>
        <v>364588.13391200179</v>
      </c>
      <c r="G229" s="66">
        <f t="shared" si="7"/>
        <v>0.2070527653853475</v>
      </c>
    </row>
    <row r="230" spans="1:7" x14ac:dyDescent="0.25">
      <c r="A230" s="3">
        <v>44919.711805555555</v>
      </c>
      <c r="B230" s="3">
        <v>44919.715277777781</v>
      </c>
      <c r="C230" s="2" t="s">
        <v>62</v>
      </c>
      <c r="D230" s="12">
        <v>451914.57072439801</v>
      </c>
      <c r="E230" s="12">
        <v>93848.320459754672</v>
      </c>
      <c r="F230" s="12">
        <f t="shared" si="6"/>
        <v>358066.25026464334</v>
      </c>
      <c r="G230" s="66">
        <f t="shared" si="7"/>
        <v>0.20766827745633468</v>
      </c>
    </row>
    <row r="231" spans="1:7" x14ac:dyDescent="0.25">
      <c r="A231" s="3">
        <v>44919.715277777781</v>
      </c>
      <c r="B231" s="3">
        <v>44919.71875</v>
      </c>
      <c r="C231" s="2" t="s">
        <v>62</v>
      </c>
      <c r="D231" s="12">
        <v>451321.06654807902</v>
      </c>
      <c r="E231" s="12">
        <v>93899.678641524282</v>
      </c>
      <c r="F231" s="12">
        <f t="shared" si="6"/>
        <v>357421.38790655474</v>
      </c>
      <c r="G231" s="66">
        <f t="shared" si="7"/>
        <v>0.20805516427521159</v>
      </c>
    </row>
    <row r="232" spans="1:7" x14ac:dyDescent="0.25">
      <c r="A232" s="3">
        <v>44919.71875</v>
      </c>
      <c r="B232" s="3">
        <v>44919.722222222219</v>
      </c>
      <c r="C232" s="2" t="s">
        <v>62</v>
      </c>
      <c r="D232" s="12">
        <v>455124.85674677597</v>
      </c>
      <c r="E232" s="12">
        <v>94805.003774175537</v>
      </c>
      <c r="F232" s="12">
        <f t="shared" si="6"/>
        <v>360319.85297260043</v>
      </c>
      <c r="G232" s="66">
        <f t="shared" si="7"/>
        <v>0.2083054844594513</v>
      </c>
    </row>
    <row r="233" spans="1:7" x14ac:dyDescent="0.25">
      <c r="A233" s="3">
        <v>44919.722222222219</v>
      </c>
      <c r="B233" s="3">
        <v>44919.725694444445</v>
      </c>
      <c r="C233" s="2" t="s">
        <v>62</v>
      </c>
      <c r="D233" s="12">
        <v>463508.20524620602</v>
      </c>
      <c r="E233" s="12">
        <v>96223.864698836172</v>
      </c>
      <c r="F233" s="12">
        <f t="shared" si="6"/>
        <v>367284.34054736985</v>
      </c>
      <c r="G233" s="66">
        <f t="shared" si="7"/>
        <v>0.20759905350051794</v>
      </c>
    </row>
    <row r="234" spans="1:7" x14ac:dyDescent="0.25">
      <c r="A234" s="3">
        <v>44919.725694444445</v>
      </c>
      <c r="B234" s="3">
        <v>44919.729166666664</v>
      </c>
      <c r="C234" s="2" t="s">
        <v>62</v>
      </c>
      <c r="D234" s="12">
        <v>461050.442773444</v>
      </c>
      <c r="E234" s="12">
        <v>96434.657638998557</v>
      </c>
      <c r="F234" s="12">
        <f t="shared" si="6"/>
        <v>364615.78513444541</v>
      </c>
      <c r="G234" s="66">
        <f t="shared" si="7"/>
        <v>0.20916292165103867</v>
      </c>
    </row>
    <row r="235" spans="1:7" x14ac:dyDescent="0.25">
      <c r="A235" s="3">
        <v>44919.729166666664</v>
      </c>
      <c r="B235" s="3">
        <v>44919.732638888891</v>
      </c>
      <c r="C235" s="2" t="s">
        <v>62</v>
      </c>
      <c r="D235" s="12">
        <v>464843.501335404</v>
      </c>
      <c r="E235" s="12">
        <v>96795.944517391414</v>
      </c>
      <c r="F235" s="12">
        <f t="shared" si="6"/>
        <v>368047.55681801261</v>
      </c>
      <c r="G235" s="66">
        <f t="shared" si="7"/>
        <v>0.20823340380002237</v>
      </c>
    </row>
    <row r="236" spans="1:7" x14ac:dyDescent="0.25">
      <c r="A236" s="3">
        <v>44919.732638888891</v>
      </c>
      <c r="B236" s="3">
        <v>44919.736111111109</v>
      </c>
      <c r="C236" s="2" t="s">
        <v>62</v>
      </c>
      <c r="D236" s="12">
        <v>470257.554755894</v>
      </c>
      <c r="E236" s="12">
        <v>97930.449272402155</v>
      </c>
      <c r="F236" s="12">
        <f t="shared" si="6"/>
        <v>372327.10548349185</v>
      </c>
      <c r="G236" s="66">
        <f t="shared" si="7"/>
        <v>0.20824854014995436</v>
      </c>
    </row>
    <row r="237" spans="1:7" x14ac:dyDescent="0.25">
      <c r="A237" s="3">
        <v>44919.736111111109</v>
      </c>
      <c r="B237" s="3">
        <v>44919.739583333336</v>
      </c>
      <c r="C237" s="2" t="s">
        <v>62</v>
      </c>
      <c r="D237" s="12">
        <v>463144.54460366</v>
      </c>
      <c r="E237" s="12">
        <v>97495.684559022542</v>
      </c>
      <c r="F237" s="12">
        <f t="shared" si="6"/>
        <v>365648.86004463746</v>
      </c>
      <c r="G237" s="66">
        <f t="shared" si="7"/>
        <v>0.21050811392468269</v>
      </c>
    </row>
    <row r="238" spans="1:7" x14ac:dyDescent="0.25">
      <c r="A238" s="3">
        <v>44919.739583333336</v>
      </c>
      <c r="B238" s="3">
        <v>44919.743055555555</v>
      </c>
      <c r="C238" s="2" t="s">
        <v>62</v>
      </c>
      <c r="D238" s="12">
        <v>462422.12534168398</v>
      </c>
      <c r="E238" s="12">
        <v>97486.319848967934</v>
      </c>
      <c r="F238" s="12">
        <f t="shared" si="6"/>
        <v>364935.80549271603</v>
      </c>
      <c r="G238" s="66">
        <f t="shared" si="7"/>
        <v>0.21081672892908235</v>
      </c>
    </row>
    <row r="239" spans="1:7" x14ac:dyDescent="0.25">
      <c r="A239" s="3">
        <v>44919.743055555555</v>
      </c>
      <c r="B239" s="3">
        <v>44919.746527777781</v>
      </c>
      <c r="C239" s="2" t="s">
        <v>62</v>
      </c>
      <c r="D239" s="12">
        <v>461241.47581443499</v>
      </c>
      <c r="E239" s="12">
        <v>97348.997808834451</v>
      </c>
      <c r="F239" s="12">
        <f t="shared" si="6"/>
        <v>363892.47800560051</v>
      </c>
      <c r="G239" s="66">
        <f t="shared" si="7"/>
        <v>0.21105863829123545</v>
      </c>
    </row>
    <row r="240" spans="1:7" x14ac:dyDescent="0.25">
      <c r="A240" s="3">
        <v>44919.746527777781</v>
      </c>
      <c r="B240" s="3">
        <v>44919.75</v>
      </c>
      <c r="C240" s="2" t="s">
        <v>62</v>
      </c>
      <c r="D240" s="12">
        <v>459557.97446378</v>
      </c>
      <c r="E240" s="12">
        <v>97230.463187248912</v>
      </c>
      <c r="F240" s="12">
        <f t="shared" si="6"/>
        <v>362327.51127653109</v>
      </c>
      <c r="G240" s="66">
        <f t="shared" si="7"/>
        <v>0.21157387879233094</v>
      </c>
    </row>
    <row r="241" spans="1:7" x14ac:dyDescent="0.25">
      <c r="A241" s="3">
        <v>44919.75</v>
      </c>
      <c r="B241" s="3">
        <v>44919.753472222219</v>
      </c>
      <c r="C241" s="2" t="s">
        <v>62</v>
      </c>
      <c r="D241" s="12">
        <v>461687.216861672</v>
      </c>
      <c r="E241" s="12">
        <v>97847.195124923543</v>
      </c>
      <c r="F241" s="12">
        <f t="shared" si="6"/>
        <v>363840.02173674846</v>
      </c>
      <c r="G241" s="66">
        <f t="shared" si="7"/>
        <v>0.21193394911395164</v>
      </c>
    </row>
    <row r="242" spans="1:7" x14ac:dyDescent="0.25">
      <c r="A242" s="3">
        <v>44919.753472222219</v>
      </c>
      <c r="B242" s="3">
        <v>44919.756944444445</v>
      </c>
      <c r="C242" s="2" t="s">
        <v>62</v>
      </c>
      <c r="D242" s="12">
        <v>448751.24917281303</v>
      </c>
      <c r="E242" s="12">
        <v>96328.611248586632</v>
      </c>
      <c r="F242" s="12">
        <f t="shared" si="6"/>
        <v>352422.63792422641</v>
      </c>
      <c r="G242" s="66">
        <f t="shared" si="7"/>
        <v>0.21465926039459496</v>
      </c>
    </row>
    <row r="243" spans="1:7" x14ac:dyDescent="0.25">
      <c r="A243" s="3">
        <v>44919.756944444445</v>
      </c>
      <c r="B243" s="3">
        <v>44919.760416666664</v>
      </c>
      <c r="C243" s="2" t="s">
        <v>62</v>
      </c>
      <c r="D243" s="12">
        <v>448564.48619162</v>
      </c>
      <c r="E243" s="12">
        <v>96297.974671269418</v>
      </c>
      <c r="F243" s="12">
        <f t="shared" si="6"/>
        <v>352266.51152035058</v>
      </c>
      <c r="G243" s="66">
        <f t="shared" si="7"/>
        <v>0.2146803361292681</v>
      </c>
    </row>
    <row r="244" spans="1:7" x14ac:dyDescent="0.25">
      <c r="A244" s="3">
        <v>44919.760416666664</v>
      </c>
      <c r="B244" s="3">
        <v>44919.763888888891</v>
      </c>
      <c r="C244" s="2" t="s">
        <v>62</v>
      </c>
      <c r="D244" s="12">
        <v>447625.33344373899</v>
      </c>
      <c r="E244" s="12">
        <v>95601.817088183248</v>
      </c>
      <c r="F244" s="12">
        <f t="shared" si="6"/>
        <v>352023.51635555574</v>
      </c>
      <c r="G244" s="66">
        <f t="shared" si="7"/>
        <v>0.21357552833903495</v>
      </c>
    </row>
    <row r="245" spans="1:7" x14ac:dyDescent="0.25">
      <c r="A245" s="3">
        <v>44919.763888888891</v>
      </c>
      <c r="B245" s="3">
        <v>44919.767361111109</v>
      </c>
      <c r="C245" s="2" t="s">
        <v>62</v>
      </c>
      <c r="D245" s="12">
        <v>443924.86000733398</v>
      </c>
      <c r="E245" s="12">
        <v>94927.608736822542</v>
      </c>
      <c r="F245" s="12">
        <f t="shared" si="6"/>
        <v>348997.25127051142</v>
      </c>
      <c r="G245" s="66">
        <f t="shared" si="7"/>
        <v>0.2138371091343122</v>
      </c>
    </row>
    <row r="246" spans="1:7" x14ac:dyDescent="0.25">
      <c r="A246" s="3">
        <v>44919.767361111109</v>
      </c>
      <c r="B246" s="3">
        <v>44919.770833333336</v>
      </c>
      <c r="C246" s="2" t="s">
        <v>62</v>
      </c>
      <c r="D246" s="12">
        <v>442195.29044959397</v>
      </c>
      <c r="E246" s="12">
        <v>94695.499409581418</v>
      </c>
      <c r="F246" s="12">
        <f t="shared" si="6"/>
        <v>347499.79104001255</v>
      </c>
      <c r="G246" s="66">
        <f t="shared" si="7"/>
        <v>0.21414859329076413</v>
      </c>
    </row>
    <row r="247" spans="1:7" x14ac:dyDescent="0.25">
      <c r="A247" s="3">
        <v>44919.770833333336</v>
      </c>
      <c r="B247" s="3">
        <v>44919.774305555555</v>
      </c>
      <c r="C247" s="2" t="s">
        <v>62</v>
      </c>
      <c r="D247" s="12">
        <v>433630.29764475097</v>
      </c>
      <c r="E247" s="12">
        <v>93598.820395516203</v>
      </c>
      <c r="F247" s="12">
        <f t="shared" si="6"/>
        <v>340031.4772492348</v>
      </c>
      <c r="G247" s="66">
        <f t="shared" si="7"/>
        <v>0.21584935578508971</v>
      </c>
    </row>
    <row r="248" spans="1:7" x14ac:dyDescent="0.25">
      <c r="A248" s="3">
        <v>44919.774305555555</v>
      </c>
      <c r="B248" s="3">
        <v>44919.777777777781</v>
      </c>
      <c r="C248" s="2" t="s">
        <v>62</v>
      </c>
      <c r="D248" s="12">
        <v>430356.63747585198</v>
      </c>
      <c r="E248" s="12">
        <v>93273.916342240089</v>
      </c>
      <c r="F248" s="12">
        <f t="shared" si="6"/>
        <v>337082.72113361186</v>
      </c>
      <c r="G248" s="66">
        <f t="shared" si="7"/>
        <v>0.21673632568865361</v>
      </c>
    </row>
    <row r="249" spans="1:7" x14ac:dyDescent="0.25">
      <c r="A249" s="3">
        <v>44919.777777777781</v>
      </c>
      <c r="B249" s="3">
        <v>44919.78125</v>
      </c>
      <c r="C249" s="2" t="s">
        <v>62</v>
      </c>
      <c r="D249" s="12">
        <v>426731.30931540701</v>
      </c>
      <c r="E249" s="12">
        <v>92879.442421205342</v>
      </c>
      <c r="F249" s="12">
        <f t="shared" si="6"/>
        <v>333851.86689420167</v>
      </c>
      <c r="G249" s="66">
        <f t="shared" si="7"/>
        <v>0.21765321736108187</v>
      </c>
    </row>
    <row r="250" spans="1:7" x14ac:dyDescent="0.25">
      <c r="A250" s="3">
        <v>44919.78125</v>
      </c>
      <c r="B250" s="3">
        <v>44919.784722222219</v>
      </c>
      <c r="C250" s="2" t="s">
        <v>62</v>
      </c>
      <c r="D250" s="12">
        <v>419145.700300931</v>
      </c>
      <c r="E250" s="12">
        <v>91768.378339233896</v>
      </c>
      <c r="F250" s="12">
        <f t="shared" si="6"/>
        <v>327377.32196169707</v>
      </c>
      <c r="G250" s="66">
        <f t="shared" si="7"/>
        <v>0.21894147613430751</v>
      </c>
    </row>
    <row r="251" spans="1:7" x14ac:dyDescent="0.25">
      <c r="A251" s="3">
        <v>44919.784722222219</v>
      </c>
      <c r="B251" s="3">
        <v>44919.788194444445</v>
      </c>
      <c r="C251" s="2" t="s">
        <v>62</v>
      </c>
      <c r="D251" s="12">
        <v>429733.62500060402</v>
      </c>
      <c r="E251" s="12">
        <v>92927.234802305204</v>
      </c>
      <c r="F251" s="12">
        <f t="shared" si="6"/>
        <v>336806.39019829885</v>
      </c>
      <c r="G251" s="66">
        <f t="shared" si="7"/>
        <v>0.21624380638628077</v>
      </c>
    </row>
    <row r="252" spans="1:7" x14ac:dyDescent="0.25">
      <c r="A252" s="3">
        <v>44919.788194444445</v>
      </c>
      <c r="B252" s="3">
        <v>44919.791666666664</v>
      </c>
      <c r="C252" s="2" t="s">
        <v>62</v>
      </c>
      <c r="D252" s="12">
        <v>424354.49596972798</v>
      </c>
      <c r="E252" s="12">
        <v>92384.332701410574</v>
      </c>
      <c r="F252" s="12">
        <f t="shared" si="6"/>
        <v>331970.16326831741</v>
      </c>
      <c r="G252" s="66">
        <f t="shared" si="7"/>
        <v>0.21770555886369344</v>
      </c>
    </row>
    <row r="253" spans="1:7" x14ac:dyDescent="0.25">
      <c r="A253" s="3">
        <v>44919.791666666664</v>
      </c>
      <c r="B253" s="3">
        <v>44919.795138888891</v>
      </c>
      <c r="C253" s="2" t="s">
        <v>62</v>
      </c>
      <c r="D253" s="12">
        <v>405773.55334071402</v>
      </c>
      <c r="E253" s="12">
        <v>88065.960409366322</v>
      </c>
      <c r="F253" s="12">
        <f t="shared" si="6"/>
        <v>317707.59293134767</v>
      </c>
      <c r="G253" s="66">
        <f t="shared" si="7"/>
        <v>0.21703228237602853</v>
      </c>
    </row>
    <row r="254" spans="1:7" x14ac:dyDescent="0.25">
      <c r="A254" s="3">
        <v>44919.795138888891</v>
      </c>
      <c r="B254" s="3">
        <v>44919.798611111109</v>
      </c>
      <c r="C254" s="2" t="s">
        <v>62</v>
      </c>
      <c r="D254" s="12">
        <v>407978.59662612597</v>
      </c>
      <c r="E254" s="12">
        <v>88238.311785242375</v>
      </c>
      <c r="F254" s="12">
        <f t="shared" si="6"/>
        <v>319740.28484088357</v>
      </c>
      <c r="G254" s="66">
        <f t="shared" si="7"/>
        <v>0.21628171799930104</v>
      </c>
    </row>
    <row r="255" spans="1:7" x14ac:dyDescent="0.25">
      <c r="A255" s="3">
        <v>44919.798611111109</v>
      </c>
      <c r="B255" s="3">
        <v>44919.802083333336</v>
      </c>
      <c r="C255" s="2" t="s">
        <v>62</v>
      </c>
      <c r="D255" s="12">
        <v>405527.191390033</v>
      </c>
      <c r="E255" s="12">
        <v>87853.647838271878</v>
      </c>
      <c r="F255" s="12">
        <f t="shared" si="6"/>
        <v>317673.54355176113</v>
      </c>
      <c r="G255" s="66">
        <f t="shared" si="7"/>
        <v>0.21664058466001829</v>
      </c>
    </row>
    <row r="256" spans="1:7" x14ac:dyDescent="0.25">
      <c r="A256" s="3">
        <v>44919.802083333336</v>
      </c>
      <c r="B256" s="3">
        <v>44919.805555555555</v>
      </c>
      <c r="C256" s="2" t="s">
        <v>62</v>
      </c>
      <c r="D256" s="12">
        <v>404322.00607838901</v>
      </c>
      <c r="E256" s="12">
        <v>88004.257986124576</v>
      </c>
      <c r="F256" s="12">
        <f t="shared" si="6"/>
        <v>316317.7480922644</v>
      </c>
      <c r="G256" s="66">
        <f t="shared" si="7"/>
        <v>0.21765883791411175</v>
      </c>
    </row>
    <row r="257" spans="1:7" x14ac:dyDescent="0.25">
      <c r="A257" s="3">
        <v>44919.805555555555</v>
      </c>
      <c r="B257" s="3">
        <v>44919.809027777781</v>
      </c>
      <c r="C257" s="2" t="s">
        <v>62</v>
      </c>
      <c r="D257" s="12">
        <v>404072.70261592802</v>
      </c>
      <c r="E257" s="12">
        <v>87984.727038884826</v>
      </c>
      <c r="F257" s="12">
        <f t="shared" si="6"/>
        <v>316087.97557704319</v>
      </c>
      <c r="G257" s="66">
        <f t="shared" si="7"/>
        <v>0.21774479312579176</v>
      </c>
    </row>
    <row r="258" spans="1:7" x14ac:dyDescent="0.25">
      <c r="A258" s="3">
        <v>44919.809027777781</v>
      </c>
      <c r="B258" s="3">
        <v>44919.8125</v>
      </c>
      <c r="C258" s="2" t="s">
        <v>62</v>
      </c>
      <c r="D258" s="12">
        <v>403136.50298850698</v>
      </c>
      <c r="E258" s="12">
        <v>87530.307772476313</v>
      </c>
      <c r="F258" s="12">
        <f t="shared" si="6"/>
        <v>315606.1952160307</v>
      </c>
      <c r="G258" s="66">
        <f t="shared" si="7"/>
        <v>0.21712325012397032</v>
      </c>
    </row>
    <row r="259" spans="1:7" x14ac:dyDescent="0.25">
      <c r="A259" s="3">
        <v>44919.8125</v>
      </c>
      <c r="B259" s="3">
        <v>44919.815972222219</v>
      </c>
      <c r="C259" s="2" t="s">
        <v>62</v>
      </c>
      <c r="D259" s="12">
        <v>399534.45174288598</v>
      </c>
      <c r="E259" s="12">
        <v>89092.567193320807</v>
      </c>
      <c r="F259" s="12">
        <f t="shared" si="6"/>
        <v>310441.88454956515</v>
      </c>
      <c r="G259" s="66">
        <f t="shared" si="7"/>
        <v>0.22299095060431712</v>
      </c>
    </row>
    <row r="260" spans="1:7" x14ac:dyDescent="0.25">
      <c r="A260" s="3">
        <v>44919.815972222219</v>
      </c>
      <c r="B260" s="3">
        <v>44919.819444444445</v>
      </c>
      <c r="C260" s="2" t="s">
        <v>62</v>
      </c>
      <c r="D260" s="12">
        <v>398917.23508137098</v>
      </c>
      <c r="E260" s="12">
        <v>88203.917034971353</v>
      </c>
      <c r="F260" s="12">
        <f t="shared" si="6"/>
        <v>310713.31804639963</v>
      </c>
      <c r="G260" s="66">
        <f t="shared" si="7"/>
        <v>0.22110831339984485</v>
      </c>
    </row>
    <row r="261" spans="1:7" x14ac:dyDescent="0.25">
      <c r="A261" s="3">
        <v>44919.819444444445</v>
      </c>
      <c r="B261" s="3">
        <v>44919.822916666664</v>
      </c>
      <c r="C261" s="2" t="s">
        <v>62</v>
      </c>
      <c r="D261" s="12">
        <v>400667.3524335</v>
      </c>
      <c r="E261" s="12">
        <v>87186.922154203246</v>
      </c>
      <c r="F261" s="12">
        <f t="shared" si="6"/>
        <v>313480.43027929676</v>
      </c>
      <c r="G261" s="66">
        <f t="shared" si="7"/>
        <v>0.21760425855678853</v>
      </c>
    </row>
    <row r="262" spans="1:7" x14ac:dyDescent="0.25">
      <c r="A262" s="3">
        <v>44919.822916666664</v>
      </c>
      <c r="B262" s="3">
        <v>44919.826388888891</v>
      </c>
      <c r="C262" s="2" t="s">
        <v>62</v>
      </c>
      <c r="D262" s="12">
        <v>393371.12330412702</v>
      </c>
      <c r="E262" s="12">
        <v>85604.096313486021</v>
      </c>
      <c r="F262" s="12">
        <f t="shared" si="6"/>
        <v>307767.02699064102</v>
      </c>
      <c r="G262" s="66">
        <f t="shared" si="7"/>
        <v>0.21761662522264738</v>
      </c>
    </row>
    <row r="263" spans="1:7" x14ac:dyDescent="0.25">
      <c r="A263" s="3">
        <v>44919.826388888891</v>
      </c>
      <c r="B263" s="3">
        <v>44919.829861111109</v>
      </c>
      <c r="C263" s="2" t="s">
        <v>62</v>
      </c>
      <c r="D263" s="12">
        <v>393228.09971118998</v>
      </c>
      <c r="E263" s="12">
        <v>85585.88761745418</v>
      </c>
      <c r="F263" s="12">
        <f t="shared" si="6"/>
        <v>307642.21209373581</v>
      </c>
      <c r="G263" s="66">
        <f t="shared" si="7"/>
        <v>0.21764947032094992</v>
      </c>
    </row>
    <row r="264" spans="1:7" x14ac:dyDescent="0.25">
      <c r="A264" s="3">
        <v>44919.829861111109</v>
      </c>
      <c r="B264" s="3">
        <v>44919.833333333336</v>
      </c>
      <c r="C264" s="2" t="s">
        <v>62</v>
      </c>
      <c r="D264" s="12">
        <v>391833.57495418401</v>
      </c>
      <c r="E264" s="12">
        <v>85421.548966346774</v>
      </c>
      <c r="F264" s="12">
        <f t="shared" si="6"/>
        <v>306412.02598783723</v>
      </c>
      <c r="G264" s="66">
        <f t="shared" si="7"/>
        <v>0.21800466939652854</v>
      </c>
    </row>
    <row r="265" spans="1:7" x14ac:dyDescent="0.25">
      <c r="A265" s="3">
        <v>44919.833333333336</v>
      </c>
      <c r="B265" s="3">
        <v>44919.836805555555</v>
      </c>
      <c r="C265" s="2" t="s">
        <v>62</v>
      </c>
      <c r="D265" s="12">
        <v>385506.72714197403</v>
      </c>
      <c r="E265" s="12">
        <v>84638.997504881292</v>
      </c>
      <c r="F265" s="12">
        <f t="shared" si="6"/>
        <v>300867.72963709274</v>
      </c>
      <c r="G265" s="66">
        <f t="shared" si="7"/>
        <v>0.21955258247338061</v>
      </c>
    </row>
    <row r="266" spans="1:7" x14ac:dyDescent="0.25">
      <c r="A266" s="3">
        <v>44919.836805555555</v>
      </c>
      <c r="B266" s="3">
        <v>44919.840277777781</v>
      </c>
      <c r="C266" s="2" t="s">
        <v>62</v>
      </c>
      <c r="D266" s="12">
        <v>388589.61016863998</v>
      </c>
      <c r="E266" s="12">
        <v>85028.013238671847</v>
      </c>
      <c r="F266" s="12">
        <f t="shared" si="6"/>
        <v>303561.5969299681</v>
      </c>
      <c r="G266" s="66">
        <f t="shared" si="7"/>
        <v>0.21881185449546997</v>
      </c>
    </row>
    <row r="267" spans="1:7" x14ac:dyDescent="0.25">
      <c r="A267" s="3">
        <v>44919.840277777781</v>
      </c>
      <c r="B267" s="3">
        <v>44919.84375</v>
      </c>
      <c r="C267" s="2" t="s">
        <v>62</v>
      </c>
      <c r="D267" s="12">
        <v>389382.98876516701</v>
      </c>
      <c r="E267" s="12">
        <v>84960.415300249777</v>
      </c>
      <c r="F267" s="12">
        <f t="shared" si="6"/>
        <v>304422.57346491725</v>
      </c>
      <c r="G267" s="66">
        <f t="shared" si="7"/>
        <v>0.21819241659652613</v>
      </c>
    </row>
    <row r="268" spans="1:7" x14ac:dyDescent="0.25">
      <c r="A268" s="3">
        <v>44919.84375</v>
      </c>
      <c r="B268" s="3">
        <v>44919.847222222219</v>
      </c>
      <c r="C268" s="2" t="s">
        <v>62</v>
      </c>
      <c r="D268" s="12">
        <v>386993.78455273103</v>
      </c>
      <c r="E268" s="12">
        <v>84977.103523748781</v>
      </c>
      <c r="F268" s="12">
        <f t="shared" ref="F268:F288" si="8">D268-E268</f>
        <v>302016.68102898228</v>
      </c>
      <c r="G268" s="66">
        <f t="shared" si="7"/>
        <v>0.21958260549833189</v>
      </c>
    </row>
    <row r="269" spans="1:7" x14ac:dyDescent="0.25">
      <c r="A269" s="3">
        <v>44919.847222222219</v>
      </c>
      <c r="B269" s="3">
        <v>44919.850694444445</v>
      </c>
      <c r="C269" s="2" t="s">
        <v>62</v>
      </c>
      <c r="D269" s="12">
        <v>382284.11330338602</v>
      </c>
      <c r="E269" s="12">
        <v>84247.446314624816</v>
      </c>
      <c r="F269" s="12">
        <f t="shared" si="8"/>
        <v>298036.66698876122</v>
      </c>
      <c r="G269" s="66">
        <f t="shared" ref="G269:G288" si="9">E269/D269</f>
        <v>0.22037914572653158</v>
      </c>
    </row>
    <row r="270" spans="1:7" x14ac:dyDescent="0.25">
      <c r="A270" s="3">
        <v>44919.850694444445</v>
      </c>
      <c r="B270" s="3">
        <v>44919.854166666664</v>
      </c>
      <c r="C270" s="2" t="s">
        <v>62</v>
      </c>
      <c r="D270" s="12">
        <v>382800.14296001999</v>
      </c>
      <c r="E270" s="12">
        <v>84103.616229093415</v>
      </c>
      <c r="F270" s="12">
        <f t="shared" si="8"/>
        <v>298696.52673092659</v>
      </c>
      <c r="G270" s="66">
        <f t="shared" si="9"/>
        <v>0.2197063344301762</v>
      </c>
    </row>
    <row r="271" spans="1:7" x14ac:dyDescent="0.25">
      <c r="A271" s="3">
        <v>44919.854166666664</v>
      </c>
      <c r="B271" s="3">
        <v>44919.857638888891</v>
      </c>
      <c r="C271" s="2" t="s">
        <v>62</v>
      </c>
      <c r="D271" s="12">
        <v>374840.87276815099</v>
      </c>
      <c r="E271" s="12">
        <v>82512.576278301436</v>
      </c>
      <c r="F271" s="12">
        <f t="shared" si="8"/>
        <v>292328.29648984957</v>
      </c>
      <c r="G271" s="66">
        <f t="shared" si="9"/>
        <v>0.22012694525267967</v>
      </c>
    </row>
    <row r="272" spans="1:7" x14ac:dyDescent="0.25">
      <c r="A272" s="3">
        <v>44919.857638888891</v>
      </c>
      <c r="B272" s="3">
        <v>44919.861111111109</v>
      </c>
      <c r="C272" s="2" t="s">
        <v>62</v>
      </c>
      <c r="D272" s="12">
        <v>371812.82308816898</v>
      </c>
      <c r="E272" s="12">
        <v>82210.578819776711</v>
      </c>
      <c r="F272" s="12">
        <f t="shared" si="8"/>
        <v>289602.24426839227</v>
      </c>
      <c r="G272" s="66">
        <f t="shared" si="9"/>
        <v>0.22110743286624596</v>
      </c>
    </row>
    <row r="273" spans="1:7" x14ac:dyDescent="0.25">
      <c r="A273" s="3">
        <v>44919.861111111109</v>
      </c>
      <c r="B273" s="3">
        <v>44919.864583333336</v>
      </c>
      <c r="C273" s="2" t="s">
        <v>62</v>
      </c>
      <c r="D273" s="12">
        <v>371122.05542280403</v>
      </c>
      <c r="E273" s="12">
        <v>82502.453332422447</v>
      </c>
      <c r="F273" s="12">
        <f t="shared" si="8"/>
        <v>288619.60209038155</v>
      </c>
      <c r="G273" s="66">
        <f t="shared" si="9"/>
        <v>0.22230544406322283</v>
      </c>
    </row>
    <row r="274" spans="1:7" x14ac:dyDescent="0.25">
      <c r="A274" s="3">
        <v>44919.864583333336</v>
      </c>
      <c r="B274" s="3">
        <v>44919.868055555555</v>
      </c>
      <c r="C274" s="2" t="s">
        <v>62</v>
      </c>
      <c r="D274" s="12">
        <v>370690.54741705698</v>
      </c>
      <c r="E274" s="12">
        <v>82117.290401343605</v>
      </c>
      <c r="F274" s="12">
        <f t="shared" si="8"/>
        <v>288573.25701571337</v>
      </c>
      <c r="G274" s="66">
        <f t="shared" si="9"/>
        <v>0.22152518043292585</v>
      </c>
    </row>
    <row r="275" spans="1:7" x14ac:dyDescent="0.25">
      <c r="A275" s="3">
        <v>44919.868055555555</v>
      </c>
      <c r="B275" s="3">
        <v>44919.871527777781</v>
      </c>
      <c r="C275" s="2" t="s">
        <v>62</v>
      </c>
      <c r="D275" s="12">
        <v>370655.715976017</v>
      </c>
      <c r="E275" s="12">
        <v>82079.826580624343</v>
      </c>
      <c r="F275" s="12">
        <f t="shared" si="8"/>
        <v>288575.88939539267</v>
      </c>
      <c r="G275" s="66">
        <f t="shared" si="9"/>
        <v>0.22144492326117332</v>
      </c>
    </row>
    <row r="276" spans="1:7" x14ac:dyDescent="0.25">
      <c r="A276" s="3">
        <v>44919.871527777781</v>
      </c>
      <c r="B276" s="3">
        <v>44919.875</v>
      </c>
      <c r="C276" s="2" t="s">
        <v>62</v>
      </c>
      <c r="D276" s="12">
        <v>378566.68505730497</v>
      </c>
      <c r="E276" s="12">
        <v>83428.496577379003</v>
      </c>
      <c r="F276" s="12">
        <f t="shared" si="8"/>
        <v>295138.18847992597</v>
      </c>
      <c r="G276" s="66">
        <f t="shared" si="9"/>
        <v>0.22037992213908136</v>
      </c>
    </row>
    <row r="277" spans="1:7" x14ac:dyDescent="0.25">
      <c r="A277" s="3">
        <v>44919.875</v>
      </c>
      <c r="B277" s="3">
        <v>44919.878472222219</v>
      </c>
      <c r="C277" s="2" t="s">
        <v>62</v>
      </c>
      <c r="D277" s="12">
        <v>376798.51225211198</v>
      </c>
      <c r="E277" s="12">
        <v>84059.184573568753</v>
      </c>
      <c r="F277" s="12">
        <f t="shared" si="8"/>
        <v>292739.32767854322</v>
      </c>
      <c r="G277" s="66">
        <f t="shared" si="9"/>
        <v>0.22308788872639079</v>
      </c>
    </row>
    <row r="278" spans="1:7" x14ac:dyDescent="0.25">
      <c r="A278" s="3">
        <v>44919.878472222219</v>
      </c>
      <c r="B278" s="3">
        <v>44919.881944444445</v>
      </c>
      <c r="C278" s="2" t="s">
        <v>62</v>
      </c>
      <c r="D278" s="12">
        <v>373262.01561662898</v>
      </c>
      <c r="E278" s="12">
        <v>82798.652326064766</v>
      </c>
      <c r="F278" s="12">
        <f t="shared" si="8"/>
        <v>290463.36329056422</v>
      </c>
      <c r="G278" s="66">
        <f t="shared" si="9"/>
        <v>0.22182447948602904</v>
      </c>
    </row>
    <row r="279" spans="1:7" x14ac:dyDescent="0.25">
      <c r="A279" s="3">
        <v>44919.881944444445</v>
      </c>
      <c r="B279" s="3">
        <v>44919.885416666664</v>
      </c>
      <c r="C279" s="2" t="s">
        <v>62</v>
      </c>
      <c r="D279" s="12">
        <v>386047.042284364</v>
      </c>
      <c r="E279" s="12">
        <v>84349.014727696733</v>
      </c>
      <c r="F279" s="12">
        <f t="shared" si="8"/>
        <v>301698.02755666728</v>
      </c>
      <c r="G279" s="66">
        <f t="shared" si="9"/>
        <v>0.21849413540012272</v>
      </c>
    </row>
    <row r="280" spans="1:7" x14ac:dyDescent="0.25">
      <c r="A280" s="3">
        <v>44919.885416666664</v>
      </c>
      <c r="B280" s="3">
        <v>44919.888888888891</v>
      </c>
      <c r="C280" s="2" t="s">
        <v>62</v>
      </c>
      <c r="D280" s="12">
        <v>395138.33340497001</v>
      </c>
      <c r="E280" s="12">
        <v>85440.334047351294</v>
      </c>
      <c r="F280" s="12">
        <f t="shared" si="8"/>
        <v>309697.99935761874</v>
      </c>
      <c r="G280" s="66">
        <f t="shared" si="9"/>
        <v>0.21622891737963845</v>
      </c>
    </row>
    <row r="281" spans="1:7" x14ac:dyDescent="0.25">
      <c r="A281" s="3">
        <v>44919.888888888891</v>
      </c>
      <c r="B281" s="3">
        <v>44919.892361111109</v>
      </c>
      <c r="C281" s="2" t="s">
        <v>62</v>
      </c>
      <c r="D281" s="12">
        <v>399134.865536172</v>
      </c>
      <c r="E281" s="12">
        <v>85704.232287032937</v>
      </c>
      <c r="F281" s="12">
        <f t="shared" si="8"/>
        <v>313430.63324913906</v>
      </c>
      <c r="G281" s="66">
        <f t="shared" si="9"/>
        <v>0.21472499570265155</v>
      </c>
    </row>
    <row r="282" spans="1:7" x14ac:dyDescent="0.25">
      <c r="A282" s="3">
        <v>44919.892361111109</v>
      </c>
      <c r="B282" s="3">
        <v>44919.895833333336</v>
      </c>
      <c r="C282" s="2" t="s">
        <v>62</v>
      </c>
      <c r="D282" s="12">
        <v>380151.35463875497</v>
      </c>
      <c r="E282" s="12">
        <v>83589.523229984858</v>
      </c>
      <c r="F282" s="12">
        <f t="shared" si="8"/>
        <v>296561.83140877011</v>
      </c>
      <c r="G282" s="66">
        <f t="shared" si="9"/>
        <v>0.21988484904760411</v>
      </c>
    </row>
    <row r="283" spans="1:7" x14ac:dyDescent="0.25">
      <c r="A283" s="3">
        <v>44919.895833333336</v>
      </c>
      <c r="B283" s="3">
        <v>44919.899305555555</v>
      </c>
      <c r="C283" s="2" t="s">
        <v>62</v>
      </c>
      <c r="D283" s="12">
        <v>380763.29315949901</v>
      </c>
      <c r="E283" s="12">
        <v>83684.099285926874</v>
      </c>
      <c r="F283" s="12">
        <f t="shared" si="8"/>
        <v>297079.19387357216</v>
      </c>
      <c r="G283" s="66">
        <f t="shared" si="9"/>
        <v>0.21977984955307181</v>
      </c>
    </row>
    <row r="284" spans="1:7" x14ac:dyDescent="0.25">
      <c r="A284" s="3">
        <v>44919.899305555555</v>
      </c>
      <c r="B284" s="3">
        <v>44919.902777777781</v>
      </c>
      <c r="C284" s="2" t="s">
        <v>62</v>
      </c>
      <c r="D284" s="12">
        <v>379583.88744140801</v>
      </c>
      <c r="E284" s="12">
        <v>83370.119176800814</v>
      </c>
      <c r="F284" s="12">
        <f t="shared" si="8"/>
        <v>296213.76826460718</v>
      </c>
      <c r="G284" s="66">
        <f t="shared" si="9"/>
        <v>0.21963555866071818</v>
      </c>
    </row>
    <row r="285" spans="1:7" x14ac:dyDescent="0.25">
      <c r="A285" s="3">
        <v>44919.902777777781</v>
      </c>
      <c r="B285" s="3">
        <v>44919.90625</v>
      </c>
      <c r="C285" s="2" t="s">
        <v>62</v>
      </c>
      <c r="D285" s="12">
        <v>380627.71033055801</v>
      </c>
      <c r="E285" s="12">
        <v>83737.834724948741</v>
      </c>
      <c r="F285" s="12">
        <f t="shared" si="8"/>
        <v>296889.87560560927</v>
      </c>
      <c r="G285" s="66">
        <f t="shared" si="9"/>
        <v>0.21999931285146374</v>
      </c>
    </row>
    <row r="286" spans="1:7" x14ac:dyDescent="0.25">
      <c r="A286" s="3">
        <v>44919.90625</v>
      </c>
      <c r="B286" s="3">
        <v>44919.909722222219</v>
      </c>
      <c r="C286" s="2" t="s">
        <v>62</v>
      </c>
      <c r="D286" s="12">
        <v>396976.30155305198</v>
      </c>
      <c r="E286" s="12">
        <v>85375.817788740416</v>
      </c>
      <c r="F286" s="12">
        <f t="shared" si="8"/>
        <v>311600.48376431153</v>
      </c>
      <c r="G286" s="66">
        <f t="shared" si="9"/>
        <v>0.21506527582309792</v>
      </c>
    </row>
    <row r="287" spans="1:7" x14ac:dyDescent="0.25">
      <c r="A287" s="3">
        <v>44919.909722222219</v>
      </c>
      <c r="B287" s="3">
        <v>44919.913194444445</v>
      </c>
      <c r="C287" s="2" t="s">
        <v>62</v>
      </c>
      <c r="D287" s="12">
        <v>389508.24103894498</v>
      </c>
      <c r="E287" s="12">
        <v>84663.181622555916</v>
      </c>
      <c r="F287" s="12">
        <f t="shared" si="8"/>
        <v>304845.05941638909</v>
      </c>
      <c r="G287" s="66">
        <f t="shared" si="9"/>
        <v>0.21735915367729247</v>
      </c>
    </row>
    <row r="288" spans="1:7" ht="15.75" thickBot="1" x14ac:dyDescent="0.3">
      <c r="A288" s="3">
        <v>44919.913194444445</v>
      </c>
      <c r="B288" s="3">
        <v>44919.916666666664</v>
      </c>
      <c r="C288" s="2" t="s">
        <v>62</v>
      </c>
      <c r="D288" s="23">
        <v>376435.362193726</v>
      </c>
      <c r="E288" s="23">
        <v>82673.149294341507</v>
      </c>
      <c r="F288" s="23">
        <f t="shared" si="8"/>
        <v>293762.2128993845</v>
      </c>
      <c r="G288" s="67">
        <f t="shared" si="9"/>
        <v>0.21962110257801759</v>
      </c>
    </row>
    <row r="289" spans="3:8" ht="15.75" thickTop="1" x14ac:dyDescent="0.25">
      <c r="C289" s="25" t="s">
        <v>23</v>
      </c>
      <c r="D289" s="15">
        <f>SUM(D12:D288)</f>
        <v>141331772.72728425</v>
      </c>
      <c r="E289" s="15">
        <f t="shared" ref="E289:F289" si="10">SUM(E12:E288)</f>
        <v>28266354.54545686</v>
      </c>
      <c r="F289" s="15">
        <f t="shared" si="10"/>
        <v>113065418.18182734</v>
      </c>
      <c r="H289" s="64"/>
    </row>
  </sheetData>
  <mergeCells count="5">
    <mergeCell ref="D9:G9"/>
    <mergeCell ref="A2:I2"/>
    <mergeCell ref="A6:B6"/>
    <mergeCell ref="A7:B7"/>
    <mergeCell ref="A8:B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defaultRowHeight="15" x14ac:dyDescent="0.25"/>
  <cols>
    <col min="1" max="1" width="20.7109375" customWidth="1"/>
    <col min="2" max="2" width="26.7109375" customWidth="1"/>
    <col min="3" max="3" width="24" customWidth="1"/>
    <col min="4" max="4" width="32.7109375" customWidth="1"/>
    <col min="5" max="6" width="27.140625" customWidth="1"/>
    <col min="7" max="7" width="33" customWidth="1"/>
  </cols>
  <sheetData>
    <row r="1" spans="1:9" ht="21" x14ac:dyDescent="0.35">
      <c r="A1" s="33" t="s">
        <v>44</v>
      </c>
    </row>
    <row r="2" spans="1:9" ht="34.5" customHeight="1" x14ac:dyDescent="0.25">
      <c r="A2" s="86" t="s">
        <v>29</v>
      </c>
      <c r="B2" s="86"/>
      <c r="C2" s="86"/>
      <c r="D2" s="86"/>
      <c r="E2" s="86"/>
      <c r="F2" s="86"/>
      <c r="G2" s="86"/>
      <c r="H2" s="86"/>
      <c r="I2" s="86"/>
    </row>
    <row r="3" spans="1:9" x14ac:dyDescent="0.25">
      <c r="A3" s="35" t="s">
        <v>58</v>
      </c>
      <c r="B3" s="34"/>
      <c r="C3" s="34"/>
      <c r="D3" s="34"/>
      <c r="E3" s="34"/>
      <c r="F3" s="34"/>
      <c r="G3" s="34"/>
      <c r="H3" s="34"/>
      <c r="I3" s="34"/>
    </row>
    <row r="4" spans="1:9" ht="37.5" customHeight="1" x14ac:dyDescent="0.3">
      <c r="C4" s="91" t="s">
        <v>45</v>
      </c>
      <c r="D4" s="91"/>
      <c r="E4" s="92" t="s">
        <v>47</v>
      </c>
      <c r="F4" s="92"/>
      <c r="G4" s="92"/>
    </row>
    <row r="5" spans="1:9" ht="36.75" x14ac:dyDescent="0.25">
      <c r="C5" s="16">
        <v>0</v>
      </c>
      <c r="D5" s="9" t="s">
        <v>17</v>
      </c>
      <c r="E5" s="9" t="s">
        <v>16</v>
      </c>
      <c r="F5" s="9" t="s">
        <v>8</v>
      </c>
      <c r="G5" s="9" t="s">
        <v>15</v>
      </c>
    </row>
    <row r="6" spans="1:9" ht="63" x14ac:dyDescent="0.25">
      <c r="A6" s="5" t="s">
        <v>2</v>
      </c>
      <c r="B6" s="17" t="s">
        <v>10</v>
      </c>
      <c r="C6" s="10" t="s">
        <v>14</v>
      </c>
      <c r="D6" s="10" t="s">
        <v>11</v>
      </c>
      <c r="E6" s="11" t="s">
        <v>13</v>
      </c>
      <c r="F6" s="11" t="s">
        <v>12</v>
      </c>
      <c r="G6" s="11" t="s">
        <v>42</v>
      </c>
    </row>
    <row r="7" spans="1:9" x14ac:dyDescent="0.25">
      <c r="A7" s="20" t="s">
        <v>46</v>
      </c>
      <c r="B7" s="18">
        <v>1699448.9564052799</v>
      </c>
      <c r="C7" s="55">
        <v>105822.11180354501</v>
      </c>
      <c r="D7" s="19">
        <f>B7-C7</f>
        <v>1593626.844601735</v>
      </c>
      <c r="E7" s="56">
        <v>97451.380000000121</v>
      </c>
      <c r="F7" s="56">
        <f>B7-E7</f>
        <v>1601997.5764052798</v>
      </c>
      <c r="G7" s="56">
        <f>F7-D7</f>
        <v>8370.731803544797</v>
      </c>
    </row>
    <row r="8" spans="1:9" x14ac:dyDescent="0.25">
      <c r="C8" s="19"/>
    </row>
    <row r="12" spans="1:9" ht="18.75" x14ac:dyDescent="0.3">
      <c r="C12" s="91" t="s">
        <v>47</v>
      </c>
      <c r="D12" s="91"/>
      <c r="E12" s="92" t="s">
        <v>63</v>
      </c>
      <c r="F12" s="92"/>
      <c r="G12" s="92"/>
    </row>
    <row r="13" spans="1:9" ht="36.75" x14ac:dyDescent="0.25">
      <c r="C13" s="16" t="s">
        <v>48</v>
      </c>
      <c r="D13" s="9" t="s">
        <v>17</v>
      </c>
      <c r="E13" s="9" t="s">
        <v>16</v>
      </c>
      <c r="F13" s="9" t="s">
        <v>8</v>
      </c>
      <c r="G13" s="9" t="s">
        <v>15</v>
      </c>
    </row>
    <row r="14" spans="1:9" ht="63" x14ac:dyDescent="0.25">
      <c r="A14" s="5" t="s">
        <v>2</v>
      </c>
      <c r="B14" s="17" t="s">
        <v>10</v>
      </c>
      <c r="C14" s="10" t="s">
        <v>14</v>
      </c>
      <c r="D14" s="10" t="s">
        <v>11</v>
      </c>
      <c r="E14" s="11" t="s">
        <v>13</v>
      </c>
      <c r="F14" s="11" t="s">
        <v>12</v>
      </c>
      <c r="G14" s="11" t="s">
        <v>42</v>
      </c>
    </row>
    <row r="15" spans="1:9" x14ac:dyDescent="0.25">
      <c r="A15" s="20" t="s">
        <v>62</v>
      </c>
      <c r="B15" s="18">
        <v>1699448.9564052799</v>
      </c>
      <c r="C15" s="55">
        <v>105822.11180354501</v>
      </c>
      <c r="D15" s="19">
        <f>B15-C15</f>
        <v>1593626.844601735</v>
      </c>
      <c r="E15" s="2"/>
      <c r="F15" s="19"/>
      <c r="G15" s="19"/>
    </row>
    <row r="18" spans="1:1" x14ac:dyDescent="0.25">
      <c r="A18" t="s">
        <v>37</v>
      </c>
    </row>
  </sheetData>
  <mergeCells count="5">
    <mergeCell ref="C12:D12"/>
    <mergeCell ref="E12:G12"/>
    <mergeCell ref="C4:D4"/>
    <mergeCell ref="E4:G4"/>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Invoiced &amp; Collected</vt:lpstr>
      <vt:lpstr>August Principal HoldBack</vt:lpstr>
      <vt:lpstr>September Principal HoldBack</vt:lpstr>
      <vt:lpstr>Interest HoldBack</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Morelli, Lisa K.</dc:creator>
  <cp:lastModifiedBy>Morelli, Lisa K.</cp:lastModifiedBy>
  <dcterms:created xsi:type="dcterms:W3CDTF">2023-04-14T19:27:59Z</dcterms:created>
  <dcterms:modified xsi:type="dcterms:W3CDTF">2023-09-19T14:09:14Z</dcterms:modified>
</cp:coreProperties>
</file>