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ssie\AppData\Roaming\OpenText\OTEdit\EC_Cera\c246404552\"/>
    </mc:Choice>
  </mc:AlternateContent>
  <bookViews>
    <workbookView xWindow="0" yWindow="0" windowWidth="21945" windowHeight="8895"/>
  </bookViews>
  <sheets>
    <sheet name="Monthly Invoiced &amp; Collected" sheetId="6" r:id="rId1"/>
    <sheet name="July Principal HoldBack" sheetId="2" r:id="rId2"/>
    <sheet name="August Principal HoldBack" sheetId="5" r:id="rId3"/>
    <sheet name="Interest HoldBack"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6" l="1"/>
  <c r="E10" i="6" l="1"/>
  <c r="E11" i="6"/>
  <c r="E12" i="6"/>
  <c r="E13" i="6"/>
  <c r="E14" i="6"/>
  <c r="E15" i="6"/>
  <c r="E16" i="6"/>
  <c r="E17" i="6"/>
  <c r="E18" i="6"/>
  <c r="E19" i="6"/>
  <c r="E20" i="6"/>
  <c r="E21" i="6"/>
  <c r="E22" i="6"/>
  <c r="E23" i="6"/>
  <c r="E9" i="6"/>
  <c r="D7" i="3" l="1"/>
  <c r="I28" i="6"/>
  <c r="L19" i="6" l="1"/>
  <c r="L20" i="6"/>
  <c r="L21" i="6"/>
  <c r="L22" i="6"/>
  <c r="F19" i="6"/>
  <c r="M19" i="6" s="1"/>
  <c r="F20" i="6"/>
  <c r="M20" i="6" s="1"/>
  <c r="F21" i="6"/>
  <c r="M21" i="6" s="1"/>
  <c r="F22" i="6"/>
  <c r="M22" i="6" s="1"/>
  <c r="L23" i="6"/>
  <c r="F23" i="6"/>
  <c r="M23" i="6" s="1"/>
  <c r="L15" i="6" l="1"/>
  <c r="F15" i="6"/>
  <c r="M15" i="6" s="1"/>
  <c r="L16" i="6"/>
  <c r="F16" i="6"/>
  <c r="M16" i="6" s="1"/>
  <c r="L17" i="6"/>
  <c r="F17" i="6"/>
  <c r="M17" i="6" s="1"/>
  <c r="L18" i="6"/>
  <c r="F18" i="6"/>
  <c r="M18" i="6" s="1"/>
  <c r="F9" i="6" l="1"/>
  <c r="F10" i="6"/>
  <c r="F11" i="6"/>
  <c r="M11" i="6" s="1"/>
  <c r="F12" i="6"/>
  <c r="M12" i="6" s="1"/>
  <c r="F13" i="6"/>
  <c r="M13" i="6" s="1"/>
  <c r="L14" i="6"/>
  <c r="L11" i="6"/>
  <c r="L13" i="6"/>
  <c r="L9" i="6"/>
  <c r="M9" i="6"/>
  <c r="L10" i="6"/>
  <c r="M10" i="6"/>
  <c r="L12" i="6"/>
  <c r="F14" i="6"/>
  <c r="M14" i="6" s="1"/>
  <c r="D15" i="3" l="1"/>
  <c r="F7" i="3"/>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12" i="2"/>
  <c r="I289" i="2"/>
  <c r="H289" i="2"/>
  <c r="K28" i="6"/>
  <c r="J28" i="6"/>
  <c r="H28" i="6"/>
  <c r="G28" i="6"/>
  <c r="D28" i="6"/>
  <c r="D29" i="6" s="1"/>
  <c r="C28" i="6"/>
  <c r="C29" i="6" s="1"/>
  <c r="F28" i="6"/>
  <c r="F29" i="6" s="1"/>
  <c r="E28" i="6"/>
  <c r="G29" i="6" l="1"/>
  <c r="H29" i="6"/>
  <c r="E29" i="6"/>
  <c r="J289" i="2"/>
  <c r="G7" i="3"/>
  <c r="L28" i="6"/>
  <c r="M28" i="6"/>
  <c r="E289" i="5" l="1"/>
  <c r="D289" i="5"/>
  <c r="G288" i="5"/>
  <c r="F288" i="5"/>
  <c r="G287" i="5"/>
  <c r="F287" i="5"/>
  <c r="G286" i="5"/>
  <c r="F286" i="5"/>
  <c r="G285" i="5"/>
  <c r="F285" i="5"/>
  <c r="G284" i="5"/>
  <c r="F284" i="5"/>
  <c r="G283" i="5"/>
  <c r="F283" i="5"/>
  <c r="G282" i="5"/>
  <c r="F282" i="5"/>
  <c r="G281" i="5"/>
  <c r="F281" i="5"/>
  <c r="G280" i="5"/>
  <c r="F280" i="5"/>
  <c r="G279" i="5"/>
  <c r="F279" i="5"/>
  <c r="G278" i="5"/>
  <c r="F278" i="5"/>
  <c r="G277" i="5"/>
  <c r="F277" i="5"/>
  <c r="G276" i="5"/>
  <c r="F276" i="5"/>
  <c r="G275" i="5"/>
  <c r="F275" i="5"/>
  <c r="G274" i="5"/>
  <c r="F274" i="5"/>
  <c r="G273" i="5"/>
  <c r="F273" i="5"/>
  <c r="G272" i="5"/>
  <c r="F272" i="5"/>
  <c r="G271" i="5"/>
  <c r="F271" i="5"/>
  <c r="G270" i="5"/>
  <c r="F270" i="5"/>
  <c r="G269" i="5"/>
  <c r="F269" i="5"/>
  <c r="G268" i="5"/>
  <c r="F268" i="5"/>
  <c r="G267" i="5"/>
  <c r="F267" i="5"/>
  <c r="G266" i="5"/>
  <c r="F266" i="5"/>
  <c r="G265" i="5"/>
  <c r="F265" i="5"/>
  <c r="G264" i="5"/>
  <c r="F264" i="5"/>
  <c r="G263" i="5"/>
  <c r="F263" i="5"/>
  <c r="G262" i="5"/>
  <c r="F262" i="5"/>
  <c r="G261" i="5"/>
  <c r="F261" i="5"/>
  <c r="G260" i="5"/>
  <c r="F260" i="5"/>
  <c r="G259" i="5"/>
  <c r="F259" i="5"/>
  <c r="G258" i="5"/>
  <c r="F258" i="5"/>
  <c r="G257" i="5"/>
  <c r="F257" i="5"/>
  <c r="G256" i="5"/>
  <c r="F256" i="5"/>
  <c r="G255" i="5"/>
  <c r="F255" i="5"/>
  <c r="G254" i="5"/>
  <c r="F254" i="5"/>
  <c r="G253" i="5"/>
  <c r="F253" i="5"/>
  <c r="G252" i="5"/>
  <c r="F252" i="5"/>
  <c r="G251" i="5"/>
  <c r="F251" i="5"/>
  <c r="G250" i="5"/>
  <c r="F250" i="5"/>
  <c r="G249" i="5"/>
  <c r="F249" i="5"/>
  <c r="G248" i="5"/>
  <c r="F248" i="5"/>
  <c r="G247" i="5"/>
  <c r="F247" i="5"/>
  <c r="G246" i="5"/>
  <c r="F246" i="5"/>
  <c r="G245" i="5"/>
  <c r="F245" i="5"/>
  <c r="G244" i="5"/>
  <c r="F244" i="5"/>
  <c r="G243" i="5"/>
  <c r="F243" i="5"/>
  <c r="G242" i="5"/>
  <c r="F242" i="5"/>
  <c r="G241" i="5"/>
  <c r="F241" i="5"/>
  <c r="G240" i="5"/>
  <c r="F240" i="5"/>
  <c r="G239" i="5"/>
  <c r="F239" i="5"/>
  <c r="G238" i="5"/>
  <c r="F238" i="5"/>
  <c r="G237" i="5"/>
  <c r="F237" i="5"/>
  <c r="G236" i="5"/>
  <c r="F236" i="5"/>
  <c r="G235" i="5"/>
  <c r="F235" i="5"/>
  <c r="G234" i="5"/>
  <c r="F234" i="5"/>
  <c r="G233" i="5"/>
  <c r="F233" i="5"/>
  <c r="G232" i="5"/>
  <c r="F232" i="5"/>
  <c r="G231" i="5"/>
  <c r="F231" i="5"/>
  <c r="G230" i="5"/>
  <c r="F230" i="5"/>
  <c r="G229" i="5"/>
  <c r="F229" i="5"/>
  <c r="G228" i="5"/>
  <c r="F228" i="5"/>
  <c r="G227" i="5"/>
  <c r="F227" i="5"/>
  <c r="G226" i="5"/>
  <c r="F226" i="5"/>
  <c r="G225" i="5"/>
  <c r="F225" i="5"/>
  <c r="G224" i="5"/>
  <c r="F224" i="5"/>
  <c r="G223" i="5"/>
  <c r="F223" i="5"/>
  <c r="G222" i="5"/>
  <c r="F222" i="5"/>
  <c r="G221" i="5"/>
  <c r="F221" i="5"/>
  <c r="G220" i="5"/>
  <c r="F220" i="5"/>
  <c r="G219" i="5"/>
  <c r="F219" i="5"/>
  <c r="G218" i="5"/>
  <c r="F218" i="5"/>
  <c r="G217" i="5"/>
  <c r="F217" i="5"/>
  <c r="G216" i="5"/>
  <c r="F216" i="5"/>
  <c r="G215" i="5"/>
  <c r="F215" i="5"/>
  <c r="G214" i="5"/>
  <c r="F214" i="5"/>
  <c r="G213" i="5"/>
  <c r="F213" i="5"/>
  <c r="G212" i="5"/>
  <c r="F212" i="5"/>
  <c r="G211" i="5"/>
  <c r="F211" i="5"/>
  <c r="G210" i="5"/>
  <c r="F210" i="5"/>
  <c r="G209" i="5"/>
  <c r="F209" i="5"/>
  <c r="G208" i="5"/>
  <c r="F208" i="5"/>
  <c r="G207" i="5"/>
  <c r="F207" i="5"/>
  <c r="G206" i="5"/>
  <c r="F206" i="5"/>
  <c r="G205" i="5"/>
  <c r="F205" i="5"/>
  <c r="G204" i="5"/>
  <c r="F204" i="5"/>
  <c r="G203" i="5"/>
  <c r="F203" i="5"/>
  <c r="G202" i="5"/>
  <c r="F202" i="5"/>
  <c r="G201" i="5"/>
  <c r="F201" i="5"/>
  <c r="G200" i="5"/>
  <c r="F200" i="5"/>
  <c r="G199" i="5"/>
  <c r="F199" i="5"/>
  <c r="G198" i="5"/>
  <c r="F198" i="5"/>
  <c r="G197" i="5"/>
  <c r="F197" i="5"/>
  <c r="G196" i="5"/>
  <c r="F196" i="5"/>
  <c r="G195" i="5"/>
  <c r="F195" i="5"/>
  <c r="G194" i="5"/>
  <c r="F194" i="5"/>
  <c r="G193" i="5"/>
  <c r="F193" i="5"/>
  <c r="G192" i="5"/>
  <c r="F192" i="5"/>
  <c r="G191" i="5"/>
  <c r="F191" i="5"/>
  <c r="G190" i="5"/>
  <c r="F190" i="5"/>
  <c r="G189" i="5"/>
  <c r="F189" i="5"/>
  <c r="G188" i="5"/>
  <c r="F188" i="5"/>
  <c r="G187" i="5"/>
  <c r="F187" i="5"/>
  <c r="G186" i="5"/>
  <c r="F186" i="5"/>
  <c r="G185" i="5"/>
  <c r="F185" i="5"/>
  <c r="G184" i="5"/>
  <c r="F184" i="5"/>
  <c r="G183" i="5"/>
  <c r="F183" i="5"/>
  <c r="G182" i="5"/>
  <c r="F182" i="5"/>
  <c r="G181" i="5"/>
  <c r="F181" i="5"/>
  <c r="G180" i="5"/>
  <c r="F180" i="5"/>
  <c r="G179" i="5"/>
  <c r="F179" i="5"/>
  <c r="G178" i="5"/>
  <c r="F178" i="5"/>
  <c r="G177" i="5"/>
  <c r="F177" i="5"/>
  <c r="G176" i="5"/>
  <c r="F176" i="5"/>
  <c r="G175" i="5"/>
  <c r="F175" i="5"/>
  <c r="G174" i="5"/>
  <c r="F174" i="5"/>
  <c r="G173" i="5"/>
  <c r="F173" i="5"/>
  <c r="G172" i="5"/>
  <c r="F172" i="5"/>
  <c r="G171" i="5"/>
  <c r="F171" i="5"/>
  <c r="G170" i="5"/>
  <c r="F170" i="5"/>
  <c r="G169" i="5"/>
  <c r="F169" i="5"/>
  <c r="G168" i="5"/>
  <c r="F168" i="5"/>
  <c r="G167" i="5"/>
  <c r="F167" i="5"/>
  <c r="G166" i="5"/>
  <c r="F166" i="5"/>
  <c r="G165" i="5"/>
  <c r="F165" i="5"/>
  <c r="G164" i="5"/>
  <c r="F164" i="5"/>
  <c r="G163" i="5"/>
  <c r="F163" i="5"/>
  <c r="G162" i="5"/>
  <c r="F162" i="5"/>
  <c r="G161" i="5"/>
  <c r="F161" i="5"/>
  <c r="G160" i="5"/>
  <c r="F160" i="5"/>
  <c r="G159" i="5"/>
  <c r="F159" i="5"/>
  <c r="G158" i="5"/>
  <c r="F158" i="5"/>
  <c r="G157" i="5"/>
  <c r="F157" i="5"/>
  <c r="G156" i="5"/>
  <c r="F156" i="5"/>
  <c r="G155" i="5"/>
  <c r="F155" i="5"/>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F140" i="5"/>
  <c r="G139" i="5"/>
  <c r="F139" i="5"/>
  <c r="G138" i="5"/>
  <c r="F138" i="5"/>
  <c r="G137" i="5"/>
  <c r="F137" i="5"/>
  <c r="G136" i="5"/>
  <c r="F136" i="5"/>
  <c r="G135" i="5"/>
  <c r="F135" i="5"/>
  <c r="G134" i="5"/>
  <c r="F134" i="5"/>
  <c r="G133" i="5"/>
  <c r="F133" i="5"/>
  <c r="G132" i="5"/>
  <c r="F132" i="5"/>
  <c r="G131" i="5"/>
  <c r="F131" i="5"/>
  <c r="G130" i="5"/>
  <c r="F130" i="5"/>
  <c r="G129" i="5"/>
  <c r="F129" i="5"/>
  <c r="G128" i="5"/>
  <c r="F128" i="5"/>
  <c r="G127" i="5"/>
  <c r="F127" i="5"/>
  <c r="G126" i="5"/>
  <c r="F126" i="5"/>
  <c r="G125" i="5"/>
  <c r="F125"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F112" i="5"/>
  <c r="G111" i="5"/>
  <c r="F111" i="5"/>
  <c r="G110" i="5"/>
  <c r="F110" i="5"/>
  <c r="G109" i="5"/>
  <c r="F109" i="5"/>
  <c r="G108" i="5"/>
  <c r="F108" i="5"/>
  <c r="G107" i="5"/>
  <c r="F107" i="5"/>
  <c r="G106" i="5"/>
  <c r="F106" i="5"/>
  <c r="G105" i="5"/>
  <c r="F105" i="5"/>
  <c r="G104" i="5"/>
  <c r="F104" i="5"/>
  <c r="G103" i="5"/>
  <c r="F103" i="5"/>
  <c r="G102" i="5"/>
  <c r="F102" i="5"/>
  <c r="G101" i="5"/>
  <c r="F101" i="5"/>
  <c r="G100" i="5"/>
  <c r="F100" i="5"/>
  <c r="G99" i="5"/>
  <c r="F99" i="5"/>
  <c r="G98" i="5"/>
  <c r="F98" i="5"/>
  <c r="G97" i="5"/>
  <c r="F97" i="5"/>
  <c r="G96" i="5"/>
  <c r="F96" i="5"/>
  <c r="G95" i="5"/>
  <c r="F95" i="5"/>
  <c r="G94" i="5"/>
  <c r="F94" i="5"/>
  <c r="G93" i="5"/>
  <c r="F93" i="5"/>
  <c r="G92" i="5"/>
  <c r="F92" i="5"/>
  <c r="G91" i="5"/>
  <c r="F91" i="5"/>
  <c r="G90" i="5"/>
  <c r="F90" i="5"/>
  <c r="G89" i="5"/>
  <c r="F89" i="5"/>
  <c r="G88" i="5"/>
  <c r="F88" i="5"/>
  <c r="G87" i="5"/>
  <c r="F87" i="5"/>
  <c r="G86" i="5"/>
  <c r="F86" i="5"/>
  <c r="G85" i="5"/>
  <c r="F85" i="5"/>
  <c r="G84" i="5"/>
  <c r="F84" i="5"/>
  <c r="G83" i="5"/>
  <c r="F83" i="5"/>
  <c r="G82" i="5"/>
  <c r="F82" i="5"/>
  <c r="G81" i="5"/>
  <c r="F81" i="5"/>
  <c r="G80" i="5"/>
  <c r="F80" i="5"/>
  <c r="G79" i="5"/>
  <c r="F79" i="5"/>
  <c r="G78" i="5"/>
  <c r="F78" i="5"/>
  <c r="G77" i="5"/>
  <c r="F77" i="5"/>
  <c r="G76" i="5"/>
  <c r="F76" i="5"/>
  <c r="G75" i="5"/>
  <c r="F75" i="5"/>
  <c r="G74" i="5"/>
  <c r="F74" i="5"/>
  <c r="G73" i="5"/>
  <c r="F73" i="5"/>
  <c r="G72" i="5"/>
  <c r="F72" i="5"/>
  <c r="G71" i="5"/>
  <c r="F71" i="5"/>
  <c r="G70" i="5"/>
  <c r="F70" i="5"/>
  <c r="G69" i="5"/>
  <c r="F69" i="5"/>
  <c r="G68" i="5"/>
  <c r="F68" i="5"/>
  <c r="G67" i="5"/>
  <c r="F67" i="5"/>
  <c r="G66" i="5"/>
  <c r="F66" i="5"/>
  <c r="G65" i="5"/>
  <c r="F65" i="5"/>
  <c r="G64" i="5"/>
  <c r="F64" i="5"/>
  <c r="G63" i="5"/>
  <c r="F63" i="5"/>
  <c r="G62" i="5"/>
  <c r="F62" i="5"/>
  <c r="G61" i="5"/>
  <c r="F61" i="5"/>
  <c r="G60" i="5"/>
  <c r="F60" i="5"/>
  <c r="G59" i="5"/>
  <c r="F59" i="5"/>
  <c r="G58" i="5"/>
  <c r="F58" i="5"/>
  <c r="G57" i="5"/>
  <c r="F57" i="5"/>
  <c r="G56" i="5"/>
  <c r="F56" i="5"/>
  <c r="G55" i="5"/>
  <c r="F55" i="5"/>
  <c r="G54" i="5"/>
  <c r="F54" i="5"/>
  <c r="G53" i="5"/>
  <c r="F53" i="5"/>
  <c r="G52" i="5"/>
  <c r="F52" i="5"/>
  <c r="G51" i="5"/>
  <c r="F51" i="5"/>
  <c r="G50" i="5"/>
  <c r="F50" i="5"/>
  <c r="G49" i="5"/>
  <c r="F49" i="5"/>
  <c r="G48" i="5"/>
  <c r="F48" i="5"/>
  <c r="G47" i="5"/>
  <c r="F47" i="5"/>
  <c r="G46" i="5"/>
  <c r="F46" i="5"/>
  <c r="G45" i="5"/>
  <c r="F45" i="5"/>
  <c r="G44" i="5"/>
  <c r="F44" i="5"/>
  <c r="G43" i="5"/>
  <c r="F43" i="5"/>
  <c r="G42" i="5"/>
  <c r="F42" i="5"/>
  <c r="G41" i="5"/>
  <c r="F41" i="5"/>
  <c r="G40" i="5"/>
  <c r="F40" i="5"/>
  <c r="G39" i="5"/>
  <c r="F39" i="5"/>
  <c r="G38" i="5"/>
  <c r="F38" i="5"/>
  <c r="G37" i="5"/>
  <c r="F37" i="5"/>
  <c r="G36" i="5"/>
  <c r="F36" i="5"/>
  <c r="G35" i="5"/>
  <c r="F35" i="5"/>
  <c r="G34" i="5"/>
  <c r="F34" i="5"/>
  <c r="G33" i="5"/>
  <c r="F33" i="5"/>
  <c r="G32" i="5"/>
  <c r="F32" i="5"/>
  <c r="G31" i="5"/>
  <c r="F31" i="5"/>
  <c r="G30" i="5"/>
  <c r="F30" i="5"/>
  <c r="G29" i="5"/>
  <c r="F29" i="5"/>
  <c r="G28" i="5"/>
  <c r="F28" i="5"/>
  <c r="G27" i="5"/>
  <c r="F27" i="5"/>
  <c r="G26" i="5"/>
  <c r="F26" i="5"/>
  <c r="G25" i="5"/>
  <c r="F25" i="5"/>
  <c r="G24" i="5"/>
  <c r="F24" i="5"/>
  <c r="G23" i="5"/>
  <c r="F23" i="5"/>
  <c r="G22" i="5"/>
  <c r="F22" i="5"/>
  <c r="G21" i="5"/>
  <c r="F21" i="5"/>
  <c r="G20" i="5"/>
  <c r="F20" i="5"/>
  <c r="G19" i="5"/>
  <c r="F19" i="5"/>
  <c r="G18" i="5"/>
  <c r="F18" i="5"/>
  <c r="G17" i="5"/>
  <c r="F17" i="5"/>
  <c r="G16" i="5"/>
  <c r="F16" i="5"/>
  <c r="G15" i="5"/>
  <c r="F15" i="5"/>
  <c r="G14" i="5"/>
  <c r="F14" i="5"/>
  <c r="G13" i="5"/>
  <c r="F13" i="5"/>
  <c r="G12" i="5"/>
  <c r="F12" i="5"/>
  <c r="C8" i="5"/>
  <c r="F289" i="5" l="1"/>
  <c r="E289" i="2"/>
  <c r="D289" i="2"/>
  <c r="C8"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12" i="2"/>
  <c r="K13" i="2" l="1"/>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12" i="2"/>
  <c r="F289" i="2" l="1"/>
  <c r="K289" i="2" s="1"/>
</calcChain>
</file>

<file path=xl/sharedStrings.xml><?xml version="1.0" encoding="utf-8"?>
<sst xmlns="http://schemas.openxmlformats.org/spreadsheetml/2006/main" count="665" uniqueCount="63">
  <si>
    <t>Performance Assessment Interval Ending (EPT)</t>
  </si>
  <si>
    <t>Performance Assessment Interval Beginning (EPT)</t>
  </si>
  <si>
    <t>Billing Month</t>
  </si>
  <si>
    <t>total charges across all accounts for the interval</t>
  </si>
  <si>
    <t>Total PJM Monthly Non-Performance Charge ($)
(Before Holdback)</t>
  </si>
  <si>
    <t xml:space="preserve">Final Monthly Holdback Based on Actual Non-payment ($)
</t>
  </si>
  <si>
    <t>Updated Total PJM Monthly Bonus Credit ($)</t>
  </si>
  <si>
    <t>sum of all accounts' non-payment for each interval</t>
  </si>
  <si>
    <t>total charge minus final holdback</t>
  </si>
  <si>
    <t xml:space="preserve">Initial Total PJM Monthly Bonus Credit* ($)
</t>
  </si>
  <si>
    <t>Total Interest Charge ($)
(Before Holdback)</t>
  </si>
  <si>
    <t xml:space="preserve">Initial PJM Monthly Interest Credit ($)
</t>
  </si>
  <si>
    <t>Updated Total PJM Monthly Interest Credit ($)</t>
  </si>
  <si>
    <t xml:space="preserve">Final Monthly Interest Holdback Based on Actual Non-payment ($)
</t>
  </si>
  <si>
    <t xml:space="preserve">Initial Monthly Interest Holdback ($)
</t>
  </si>
  <si>
    <t>updated interest credit minus initial interest credit</t>
  </si>
  <si>
    <t>sum of all accounts' non-payment to interest for each interval</t>
  </si>
  <si>
    <t>total interest charge minus initial interest holdback</t>
  </si>
  <si>
    <t>Initial Monthly Bonus Holdback</t>
  </si>
  <si>
    <t>total charges minus total holdback
* assumes no change in total monthly charges</t>
  </si>
  <si>
    <t>Applied Holdback %</t>
  </si>
  <si>
    <t>Total Holdback on principal:</t>
  </si>
  <si>
    <t>Initial Holdback %</t>
  </si>
  <si>
    <t>Total:</t>
  </si>
  <si>
    <t>Total</t>
  </si>
  <si>
    <t>updated bonus credit minus initial bonus credit
* assumes no change in total monthly charges</t>
  </si>
  <si>
    <t>Total PJM Monthly Non-Performance Charge 
(before holdback)</t>
  </si>
  <si>
    <t>Interval Level Holdback</t>
  </si>
  <si>
    <t>Total holdback</t>
  </si>
  <si>
    <t>Bonus performance payments ultimately depend on total collected Non-Performance Charges so those credits are subject to change based on actual collections.  Collection of these charges cannot be guaranteed on account of factors such as litigation outcomes, bankruptcy discharge or other financial constraints affecting collectability.  As such, the bonus credits and rates included in this spreadsheet are subject to change.</t>
  </si>
  <si>
    <t>Total Monthly Non-Performance Charges Invoiced</t>
  </si>
  <si>
    <t>Total Monthly Non-Performance Charges Collected</t>
  </si>
  <si>
    <t>Non-payment</t>
  </si>
  <si>
    <t>Total Bonus Performance  Credits Invoiced</t>
  </si>
  <si>
    <t>Additional Bonus Credits to be Paid</t>
  </si>
  <si>
    <t>Principal</t>
  </si>
  <si>
    <t>Interest</t>
  </si>
  <si>
    <t>* assumes no change in total monthly charges</t>
  </si>
  <si>
    <t xml:space="preserve">Initial Total PJM Monthly Bonus Credit ($)
</t>
  </si>
  <si>
    <t>total charges minus total holdback</t>
  </si>
  <si>
    <t>This table shows the Winter Storm Elliott PAI billing amounts invoiced and collected for each billing month within each invoice.  The Additional Bonus Credits to be Paid column represents the difference between the Total Monthly Non-Performance Charges Collected and the Total Bonus Performance Credits invoiced in a given month. It can be used to track the upcoming adjustments to bonus credits to reconcile differences between the bonus holdback and non-payment.  This spreadsheet will also track non-payment amounts throughout the Winter Storm Elliott Performance Assessment Event billing window.</t>
  </si>
  <si>
    <t xml:space="preserve">Total Adjustment to Bonus Credits* ($)
</t>
  </si>
  <si>
    <t xml:space="preserve">Total Adjustment to Interest Credits* ($)
</t>
  </si>
  <si>
    <t>Invoice Month</t>
  </si>
  <si>
    <t>July Bill</t>
  </si>
  <si>
    <t>Interest Holdback</t>
  </si>
  <si>
    <t>August Bill</t>
  </si>
  <si>
    <t>July, 2023</t>
  </si>
  <si>
    <t>July Expected vs. Actual Bonus Holdback and Resultant Adjustment to July Bonus Credits</t>
  </si>
  <si>
    <t>Data as of 8/15/2023</t>
  </si>
  <si>
    <t>August, 2023</t>
  </si>
  <si>
    <t>August Expected Holdback</t>
  </si>
  <si>
    <t>September Bill</t>
  </si>
  <si>
    <t>based on non-payment from July</t>
  </si>
  <si>
    <t>Net Credits held for potential future return to bonus pool*</t>
  </si>
  <si>
    <t>Total Winter Storm Elliott Non-Performance Charges:</t>
  </si>
  <si>
    <t>Total Winter Storm Elliott Non-Performance Charges (principal):</t>
  </si>
  <si>
    <t>of total principal charges for the event</t>
  </si>
  <si>
    <t>of total interest charges for the event</t>
  </si>
  <si>
    <t>of total principal charges invoiced</t>
  </si>
  <si>
    <t>of total interest charges invoiced</t>
  </si>
  <si>
    <t>*"Net Credit held for potential future return to bonus pool” represents pre-petition net credits earned by parties in bankruptcy which, upon authorization by the relevant bankruptcy court, may be set off against such bankrupt parties’ payment obligations.  These credits have reduced the amount of total non-payment that has been calculated, but they are being withheld from bonus payouts and will be distributed to the bonus pool as appropriate following bankruptcy court authorization of PJM’s setoff of such credits.</t>
  </si>
  <si>
    <t>Total Winter Storm Elliott Non-Performance Charges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</si>
</sst>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0.0000%"/>
    <numFmt numFmtId="165"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b/>
      <sz val="14"/>
      <color theme="1"/>
      <name val="Calibri"/>
      <family val="2"/>
      <scheme val="minor"/>
    </font>
    <font>
      <sz val="9"/>
      <color theme="6"/>
      <name val="Calibri"/>
      <family val="2"/>
      <scheme val="minor"/>
    </font>
    <font>
      <b/>
      <sz val="14"/>
      <color theme="0"/>
      <name val="Calibri"/>
      <family val="2"/>
      <scheme val="minor"/>
    </font>
    <font>
      <b/>
      <sz val="11"/>
      <color rgb="FFFF0000"/>
      <name val="Calibri"/>
      <family val="2"/>
      <scheme val="minor"/>
    </font>
    <font>
      <i/>
      <sz val="10"/>
      <color rgb="FF000000"/>
      <name val="Arial"/>
      <family val="2"/>
    </font>
    <font>
      <b/>
      <sz val="16"/>
      <color theme="1"/>
      <name val="Calibri"/>
      <family val="2"/>
      <scheme val="minor"/>
    </font>
    <font>
      <sz val="11"/>
      <color rgb="FFFF0000"/>
      <name val="Calibri"/>
      <family val="2"/>
      <scheme val="minor"/>
    </font>
    <font>
      <b/>
      <sz val="11"/>
      <color rgb="FF00B050"/>
      <name val="Calibri"/>
      <family val="2"/>
      <scheme val="minor"/>
    </font>
    <font>
      <b/>
      <sz val="12"/>
      <color rgb="FF000000"/>
      <name val="Arial"/>
      <family val="2"/>
    </font>
    <font>
      <b/>
      <sz val="12"/>
      <color theme="1"/>
      <name val="Arial"/>
      <family val="2"/>
    </font>
    <font>
      <sz val="12"/>
      <color theme="1"/>
      <name val="Arial"/>
      <family val="2"/>
    </font>
    <font>
      <sz val="9"/>
      <color rgb="FF000000"/>
      <name val="Arial"/>
      <family val="2"/>
    </font>
  </fonts>
  <fills count="14">
    <fill>
      <patternFill patternType="none"/>
    </fill>
    <fill>
      <patternFill patternType="gray125"/>
    </fill>
    <fill>
      <patternFill patternType="solid">
        <fgColor theme="9" tint="0.79998168889431442"/>
        <bgColor indexed="64"/>
      </patternFill>
    </fill>
    <fill>
      <patternFill patternType="solid">
        <fgColor theme="4"/>
        <bgColor indexed="64"/>
      </patternFill>
    </fill>
    <fill>
      <patternFill patternType="solid">
        <fgColor rgb="FF92D050"/>
        <bgColor indexed="64"/>
      </patternFill>
    </fill>
    <fill>
      <patternFill patternType="solid">
        <fgColor theme="4" tint="0.79998168889431442"/>
        <bgColor indexed="64"/>
      </patternFill>
    </fill>
    <fill>
      <patternFill patternType="solid">
        <fgColor rgb="FFCBE4F9"/>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double">
        <color theme="2" tint="-0.499984740745262"/>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0" xfId="0" applyAlignment="1">
      <alignment wrapText="1"/>
    </xf>
    <xf numFmtId="0" fontId="0" fillId="0" borderId="1" xfId="0" applyBorder="1"/>
    <xf numFmtId="22" fontId="0" fillId="0" borderId="1" xfId="0" applyNumberFormat="1" applyBorder="1" applyAlignment="1">
      <alignment wrapText="1"/>
    </xf>
    <xf numFmtId="0" fontId="4" fillId="0" borderId="1" xfId="0" applyFont="1" applyBorder="1" applyAlignment="1">
      <alignment horizontal="center" wrapText="1"/>
    </xf>
    <xf numFmtId="0" fontId="4" fillId="0" borderId="1" xfId="0" applyFont="1" applyBorder="1" applyAlignment="1">
      <alignment horizontal="center"/>
    </xf>
    <xf numFmtId="43" fontId="0" fillId="2" borderId="1" xfId="1" applyFont="1" applyFill="1" applyBorder="1"/>
    <xf numFmtId="0" fontId="5" fillId="0" borderId="0" xfId="0" applyFont="1"/>
    <xf numFmtId="0" fontId="2" fillId="0" borderId="0" xfId="0" applyFont="1" applyBorder="1" applyAlignment="1">
      <alignment wrapText="1"/>
    </xf>
    <xf numFmtId="0" fontId="6" fillId="0" borderId="1" xfId="0" applyFont="1" applyBorder="1" applyAlignment="1">
      <alignment horizontal="center" wrapText="1"/>
    </xf>
    <xf numFmtId="0" fontId="3" fillId="3" borderId="1" xfId="0" applyFont="1" applyFill="1" applyBorder="1" applyAlignment="1">
      <alignment horizontal="center" wrapText="1"/>
    </xf>
    <xf numFmtId="0" fontId="3" fillId="4" borderId="1" xfId="0" applyFont="1" applyFill="1" applyBorder="1" applyAlignment="1">
      <alignment horizontal="center" wrapText="1"/>
    </xf>
    <xf numFmtId="43" fontId="0" fillId="5" borderId="1" xfId="1" applyFont="1" applyFill="1" applyBorder="1" applyAlignment="1">
      <alignment wrapText="1"/>
    </xf>
    <xf numFmtId="43" fontId="0" fillId="2" borderId="1" xfId="1" applyFont="1" applyFill="1" applyBorder="1" applyAlignment="1">
      <alignment wrapText="1"/>
    </xf>
    <xf numFmtId="0" fontId="6" fillId="0" borderId="1" xfId="0" applyFont="1" applyBorder="1" applyAlignment="1">
      <alignment horizontal="left"/>
    </xf>
    <xf numFmtId="43" fontId="0" fillId="0" borderId="0" xfId="0" applyNumberFormat="1" applyAlignment="1">
      <alignment wrapText="1"/>
    </xf>
    <xf numFmtId="9" fontId="6" fillId="0" borderId="1" xfId="0" applyNumberFormat="1" applyFont="1" applyBorder="1" applyAlignment="1">
      <alignment horizontal="center" wrapText="1"/>
    </xf>
    <xf numFmtId="0" fontId="4" fillId="0" borderId="2" xfId="0" applyFont="1" applyBorder="1" applyAlignment="1">
      <alignment horizontal="center" wrapText="1"/>
    </xf>
    <xf numFmtId="43" fontId="0" fillId="0" borderId="2" xfId="1" applyFont="1" applyBorder="1" applyAlignment="1">
      <alignment wrapText="1"/>
    </xf>
    <xf numFmtId="43" fontId="0" fillId="0" borderId="1" xfId="0" applyNumberFormat="1" applyBorder="1"/>
    <xf numFmtId="0" fontId="8" fillId="0" borderId="1" xfId="0" applyFont="1" applyBorder="1"/>
    <xf numFmtId="164" fontId="0" fillId="5" borderId="1" xfId="3" applyNumberFormat="1" applyFont="1" applyFill="1" applyBorder="1" applyAlignment="1">
      <alignment wrapText="1"/>
    </xf>
    <xf numFmtId="8" fontId="0" fillId="0" borderId="1" xfId="0" applyNumberFormat="1" applyBorder="1"/>
    <xf numFmtId="43" fontId="0" fillId="5" borderId="5" xfId="1" applyFont="1" applyFill="1" applyBorder="1" applyAlignment="1">
      <alignment wrapText="1"/>
    </xf>
    <xf numFmtId="164" fontId="0" fillId="5" borderId="5" xfId="3" applyNumberFormat="1" applyFont="1" applyFill="1" applyBorder="1" applyAlignment="1">
      <alignment wrapText="1"/>
    </xf>
    <xf numFmtId="0" fontId="2" fillId="0" borderId="0" xfId="0" applyFont="1" applyAlignment="1">
      <alignment wrapText="1"/>
    </xf>
    <xf numFmtId="43" fontId="0" fillId="2" borderId="5" xfId="1" applyFont="1" applyFill="1" applyBorder="1"/>
    <xf numFmtId="9" fontId="0" fillId="0" borderId="1" xfId="0" applyNumberFormat="1" applyBorder="1"/>
    <xf numFmtId="44" fontId="1" fillId="0" borderId="1" xfId="2" applyFont="1" applyBorder="1"/>
    <xf numFmtId="0" fontId="0" fillId="0" borderId="0" xfId="0" applyFont="1" applyBorder="1" applyAlignment="1">
      <alignment horizontal="left"/>
    </xf>
    <xf numFmtId="44" fontId="1" fillId="0" borderId="0" xfId="2" applyFont="1" applyBorder="1"/>
    <xf numFmtId="0" fontId="7" fillId="0" borderId="0" xfId="0" applyFont="1" applyFill="1" applyBorder="1" applyAlignment="1">
      <alignment wrapText="1"/>
    </xf>
    <xf numFmtId="0" fontId="2" fillId="0" borderId="0" xfId="0" applyFont="1"/>
    <xf numFmtId="0" fontId="10" fillId="0" borderId="0" xfId="0" applyFont="1"/>
    <xf numFmtId="0" fontId="9" fillId="0" borderId="0" xfId="0" applyFont="1" applyAlignment="1">
      <alignment horizontal="left" vertical="center" wrapText="1" readingOrder="1"/>
    </xf>
    <xf numFmtId="0" fontId="12" fillId="0" borderId="0" xfId="0" applyFont="1"/>
    <xf numFmtId="0" fontId="0" fillId="0" borderId="7" xfId="0" applyBorder="1"/>
    <xf numFmtId="0" fontId="15" fillId="10" borderId="7" xfId="0" applyFont="1" applyFill="1" applyBorder="1" applyAlignment="1">
      <alignment vertical="top" wrapText="1"/>
    </xf>
    <xf numFmtId="0" fontId="15" fillId="5" borderId="7" xfId="0" applyFont="1" applyFill="1" applyBorder="1" applyAlignment="1">
      <alignment horizontal="center" vertical="center" wrapText="1" readingOrder="1"/>
    </xf>
    <xf numFmtId="0" fontId="15" fillId="2" borderId="7" xfId="0" applyFont="1" applyFill="1" applyBorder="1" applyAlignment="1">
      <alignment horizontal="center" vertical="center" wrapText="1" readingOrder="1"/>
    </xf>
    <xf numFmtId="0" fontId="15" fillId="11" borderId="7" xfId="0" applyFont="1" applyFill="1" applyBorder="1" applyAlignment="1">
      <alignment horizontal="center" vertical="center" wrapText="1" readingOrder="1"/>
    </xf>
    <xf numFmtId="17" fontId="0" fillId="0" borderId="7" xfId="0" applyNumberFormat="1" applyBorder="1"/>
    <xf numFmtId="44" fontId="0" fillId="0" borderId="7" xfId="2" applyFont="1" applyBorder="1"/>
    <xf numFmtId="44" fontId="0" fillId="0" borderId="7" xfId="0" applyNumberFormat="1" applyBorder="1"/>
    <xf numFmtId="44" fontId="0" fillId="12" borderId="7" xfId="2" applyFont="1" applyFill="1" applyBorder="1"/>
    <xf numFmtId="17" fontId="0" fillId="0" borderId="8" xfId="0" applyNumberFormat="1" applyBorder="1"/>
    <xf numFmtId="44" fontId="0" fillId="12" borderId="8" xfId="2" applyFont="1" applyFill="1" applyBorder="1"/>
    <xf numFmtId="0" fontId="2" fillId="0" borderId="0" xfId="0" applyFont="1" applyAlignment="1">
      <alignment horizontal="right"/>
    </xf>
    <xf numFmtId="44" fontId="2" fillId="0" borderId="0" xfId="2" applyFont="1"/>
    <xf numFmtId="44" fontId="0" fillId="0" borderId="0" xfId="2" applyFont="1"/>
    <xf numFmtId="44" fontId="11" fillId="0" borderId="0" xfId="2" applyFont="1"/>
    <xf numFmtId="44" fontId="0" fillId="0" borderId="0" xfId="0" applyNumberFormat="1" applyBorder="1"/>
    <xf numFmtId="0" fontId="0" fillId="0" borderId="0" xfId="0" quotePrefix="1" applyAlignment="1"/>
    <xf numFmtId="44" fontId="0" fillId="13" borderId="7" xfId="0" applyNumberFormat="1" applyFill="1" applyBorder="1"/>
    <xf numFmtId="44" fontId="0" fillId="13" borderId="7" xfId="2" applyFont="1" applyFill="1" applyBorder="1"/>
    <xf numFmtId="4" fontId="0" fillId="0" borderId="1" xfId="0" applyNumberFormat="1" applyBorder="1" applyAlignment="1">
      <alignment wrapText="1"/>
    </xf>
    <xf numFmtId="43" fontId="0" fillId="0" borderId="1" xfId="1" applyFont="1" applyBorder="1"/>
    <xf numFmtId="44" fontId="0" fillId="0" borderId="0" xfId="0" applyNumberFormat="1"/>
    <xf numFmtId="0" fontId="12" fillId="0" borderId="0" xfId="0" applyFont="1" applyAlignment="1">
      <alignment vertical="top"/>
    </xf>
    <xf numFmtId="0" fontId="0" fillId="0" borderId="0" xfId="0" applyAlignment="1">
      <alignment horizontal="left" wrapText="1"/>
    </xf>
    <xf numFmtId="44" fontId="0" fillId="0" borderId="7" xfId="2" applyFont="1" applyFill="1" applyBorder="1"/>
    <xf numFmtId="165" fontId="0" fillId="0" borderId="0" xfId="3" applyNumberFormat="1" applyFont="1"/>
    <xf numFmtId="0" fontId="0" fillId="0" borderId="0" xfId="0" applyAlignment="1">
      <alignment horizontal="left" wrapText="1"/>
    </xf>
    <xf numFmtId="0" fontId="14" fillId="8" borderId="7" xfId="0" applyFont="1" applyFill="1" applyBorder="1" applyAlignment="1">
      <alignment horizontal="center" vertical="center" wrapText="1" readingOrder="1"/>
    </xf>
    <xf numFmtId="43" fontId="0" fillId="0" borderId="0" xfId="0" applyNumberFormat="1"/>
    <xf numFmtId="0" fontId="0" fillId="0" borderId="0" xfId="0" applyAlignment="1">
      <alignment horizontal="left" wrapText="1"/>
    </xf>
    <xf numFmtId="165" fontId="0" fillId="5" borderId="1" xfId="3" applyNumberFormat="1" applyFont="1" applyFill="1" applyBorder="1" applyAlignment="1">
      <alignment wrapText="1"/>
    </xf>
    <xf numFmtId="165" fontId="0" fillId="5" borderId="5" xfId="3" applyNumberFormat="1" applyFont="1" applyFill="1" applyBorder="1" applyAlignment="1">
      <alignment wrapText="1"/>
    </xf>
    <xf numFmtId="44" fontId="0" fillId="0" borderId="0" xfId="0" quotePrefix="1" applyNumberFormat="1" applyAlignment="1"/>
    <xf numFmtId="44" fontId="0" fillId="0" borderId="0" xfId="2" applyFont="1" applyAlignment="1">
      <alignment wrapText="1"/>
    </xf>
    <xf numFmtId="0" fontId="2" fillId="0" borderId="0" xfId="0" applyFont="1" applyAlignment="1"/>
    <xf numFmtId="44" fontId="2" fillId="0" borderId="0" xfId="2" applyFont="1" applyAlignment="1">
      <alignment wrapText="1"/>
    </xf>
    <xf numFmtId="9" fontId="0" fillId="0" borderId="0" xfId="3" applyFont="1"/>
    <xf numFmtId="10" fontId="11" fillId="0" borderId="0" xfId="3" applyNumberFormat="1" applyFont="1"/>
    <xf numFmtId="44" fontId="2" fillId="0" borderId="4" xfId="2" applyFont="1" applyBorder="1" applyAlignment="1">
      <alignment wrapText="1"/>
    </xf>
    <xf numFmtId="44" fontId="2" fillId="0" borderId="0" xfId="0" applyNumberFormat="1" applyFont="1" applyAlignment="1">
      <alignment horizontal="left" wrapText="1"/>
    </xf>
    <xf numFmtId="8" fontId="16" fillId="0" borderId="0" xfId="0" applyNumberFormat="1" applyFont="1"/>
    <xf numFmtId="0" fontId="0" fillId="0" borderId="0" xfId="0" applyAlignment="1">
      <alignment horizontal="left" wrapText="1"/>
    </xf>
    <xf numFmtId="0" fontId="13" fillId="6" borderId="7" xfId="0" applyFont="1" applyFill="1" applyBorder="1" applyAlignment="1">
      <alignment horizontal="center" vertical="center" wrapText="1" readingOrder="1"/>
    </xf>
    <xf numFmtId="0" fontId="13" fillId="7" borderId="7" xfId="0" applyFont="1" applyFill="1" applyBorder="1" applyAlignment="1">
      <alignment horizontal="center" vertical="center" wrapText="1" readingOrder="1"/>
    </xf>
    <xf numFmtId="0" fontId="14" fillId="8" borderId="7" xfId="0" applyFont="1" applyFill="1" applyBorder="1" applyAlignment="1">
      <alignment horizontal="center" vertical="center" wrapText="1" readingOrder="1"/>
    </xf>
    <xf numFmtId="0" fontId="14" fillId="9" borderId="7" xfId="0" applyFont="1" applyFill="1" applyBorder="1" applyAlignment="1">
      <alignment horizontal="center" vertical="center" wrapText="1" readingOrder="1"/>
    </xf>
    <xf numFmtId="0" fontId="14" fillId="7" borderId="7" xfId="0" applyFont="1" applyFill="1" applyBorder="1" applyAlignment="1">
      <alignment horizontal="center" vertical="center"/>
    </xf>
    <xf numFmtId="0" fontId="0" fillId="0" borderId="1" xfId="0" applyFont="1" applyBorder="1" applyAlignment="1">
      <alignment horizontal="left" wrapText="1"/>
    </xf>
    <xf numFmtId="0" fontId="0" fillId="0" borderId="1" xfId="0" applyFont="1" applyBorder="1" applyAlignment="1">
      <alignment horizontal="left"/>
    </xf>
    <xf numFmtId="0" fontId="9" fillId="0" borderId="0" xfId="0" applyFont="1" applyAlignment="1">
      <alignment horizontal="left" vertical="center" wrapText="1" readingOrder="1"/>
    </xf>
    <xf numFmtId="0" fontId="7" fillId="3" borderId="4" xfId="0" applyFont="1" applyFill="1" applyBorder="1" applyAlignment="1">
      <alignment horizontal="center" wrapText="1"/>
    </xf>
    <xf numFmtId="0" fontId="7" fillId="3" borderId="6" xfId="0" applyFont="1" applyFill="1" applyBorder="1" applyAlignment="1">
      <alignment horizontal="center" wrapText="1"/>
    </xf>
    <xf numFmtId="0" fontId="7" fillId="4" borderId="3" xfId="0" applyFont="1" applyFill="1" applyBorder="1" applyAlignment="1">
      <alignment horizontal="center" wrapText="1"/>
    </xf>
    <xf numFmtId="0" fontId="7" fillId="4" borderId="4" xfId="0" applyFont="1" applyFill="1" applyBorder="1" applyAlignment="1">
      <alignment horizontal="center" wrapText="1"/>
    </xf>
    <xf numFmtId="0" fontId="7" fillId="3" borderId="1" xfId="0" applyFont="1" applyFill="1" applyBorder="1" applyAlignment="1">
      <alignment horizontal="center" wrapText="1"/>
    </xf>
    <xf numFmtId="0" fontId="7" fillId="4" borderId="1" xfId="0" applyFont="1" applyFill="1" applyBorder="1" applyAlignment="1">
      <alignment horizont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workbookViewId="0">
      <selection sqref="A1:M1"/>
    </sheetView>
  </sheetViews>
  <sheetFormatPr defaultColWidth="56.7109375" defaultRowHeight="15" x14ac:dyDescent="0.25"/>
  <cols>
    <col min="1" max="2" width="14.7109375" customWidth="1"/>
    <col min="3" max="3" width="24.7109375" customWidth="1"/>
    <col min="4" max="4" width="21.7109375" customWidth="1"/>
    <col min="5" max="6" width="18.140625" bestFit="1" customWidth="1"/>
    <col min="7" max="7" width="19.28515625" customWidth="1"/>
    <col min="8" max="9" width="21" customWidth="1"/>
    <col min="10" max="10" width="25.7109375" customWidth="1"/>
    <col min="11" max="11" width="24.5703125" customWidth="1"/>
    <col min="12" max="12" width="22.5703125" customWidth="1"/>
    <col min="13" max="13" width="22.28515625" customWidth="1"/>
  </cols>
  <sheetData>
    <row r="1" spans="1:13" ht="48" customHeight="1" x14ac:dyDescent="0.25">
      <c r="A1" s="77" t="s">
        <v>40</v>
      </c>
      <c r="B1" s="77"/>
      <c r="C1" s="77"/>
      <c r="D1" s="77"/>
      <c r="E1" s="77"/>
      <c r="F1" s="77"/>
      <c r="G1" s="77"/>
      <c r="H1" s="77"/>
      <c r="I1" s="77"/>
      <c r="J1" s="77"/>
      <c r="K1" s="77"/>
      <c r="L1" s="77"/>
      <c r="M1" s="77"/>
    </row>
    <row r="2" spans="1:13" x14ac:dyDescent="0.25">
      <c r="A2" s="35" t="s">
        <v>49</v>
      </c>
      <c r="B2" s="65"/>
      <c r="C2" s="65"/>
      <c r="D2" s="65"/>
      <c r="E2" s="65"/>
      <c r="F2" s="65"/>
      <c r="G2" s="65"/>
      <c r="H2" s="65"/>
      <c r="I2" s="65"/>
      <c r="J2" s="65"/>
      <c r="K2" s="65"/>
      <c r="L2" s="65"/>
      <c r="M2" s="65"/>
    </row>
    <row r="3" spans="1:13" ht="48" customHeight="1" x14ac:dyDescent="0.25">
      <c r="A3" s="70" t="s">
        <v>56</v>
      </c>
      <c r="B3" s="70"/>
      <c r="C3" s="70"/>
      <c r="E3" s="71">
        <v>1795788553.0698164</v>
      </c>
      <c r="F3" s="65"/>
      <c r="G3" s="65"/>
      <c r="H3" s="65"/>
      <c r="I3" s="65"/>
      <c r="J3" s="65"/>
      <c r="K3" s="65"/>
      <c r="L3" s="65"/>
      <c r="M3" s="65"/>
    </row>
    <row r="4" spans="1:13" x14ac:dyDescent="0.25">
      <c r="A4" s="70" t="s">
        <v>62</v>
      </c>
      <c r="B4" s="59"/>
      <c r="C4" s="59"/>
      <c r="E4" s="74">
        <v>15337517.539999999</v>
      </c>
      <c r="F4" s="59"/>
      <c r="G4" s="59"/>
      <c r="H4" s="59"/>
      <c r="I4" s="62"/>
      <c r="J4" s="59"/>
      <c r="K4" s="59"/>
      <c r="L4" s="59"/>
      <c r="M4" s="59"/>
    </row>
    <row r="5" spans="1:13" x14ac:dyDescent="0.25">
      <c r="A5" s="70" t="s">
        <v>55</v>
      </c>
      <c r="B5" s="65"/>
      <c r="C5" s="65"/>
      <c r="D5" s="71"/>
      <c r="E5" s="75">
        <f>E3+E4</f>
        <v>1811126070.6098163</v>
      </c>
      <c r="F5" s="65"/>
      <c r="G5" s="65"/>
      <c r="H5" s="65"/>
      <c r="I5" s="65"/>
      <c r="J5" s="65"/>
      <c r="K5" s="65"/>
      <c r="L5" s="65"/>
      <c r="M5" s="65"/>
    </row>
    <row r="7" spans="1:13" ht="66" customHeight="1" x14ac:dyDescent="0.25">
      <c r="A7" s="36"/>
      <c r="B7" s="36"/>
      <c r="C7" s="78" t="s">
        <v>30</v>
      </c>
      <c r="D7" s="78"/>
      <c r="E7" s="79" t="s">
        <v>31</v>
      </c>
      <c r="F7" s="79"/>
      <c r="G7" s="80" t="s">
        <v>32</v>
      </c>
      <c r="H7" s="80"/>
      <c r="I7" s="63" t="s">
        <v>54</v>
      </c>
      <c r="J7" s="81" t="s">
        <v>33</v>
      </c>
      <c r="K7" s="81"/>
      <c r="L7" s="82" t="s">
        <v>34</v>
      </c>
      <c r="M7" s="82"/>
    </row>
    <row r="8" spans="1:13" ht="30" x14ac:dyDescent="0.25">
      <c r="A8" s="37" t="s">
        <v>43</v>
      </c>
      <c r="B8" s="37" t="s">
        <v>2</v>
      </c>
      <c r="C8" s="38" t="s">
        <v>35</v>
      </c>
      <c r="D8" s="38" t="s">
        <v>36</v>
      </c>
      <c r="E8" s="39" t="s">
        <v>35</v>
      </c>
      <c r="F8" s="39" t="s">
        <v>36</v>
      </c>
      <c r="G8" s="40" t="s">
        <v>35</v>
      </c>
      <c r="H8" s="40" t="s">
        <v>36</v>
      </c>
      <c r="I8" s="40" t="s">
        <v>35</v>
      </c>
      <c r="J8" s="38" t="s">
        <v>35</v>
      </c>
      <c r="K8" s="38" t="s">
        <v>36</v>
      </c>
      <c r="L8" s="39" t="s">
        <v>35</v>
      </c>
      <c r="M8" s="39" t="s">
        <v>36</v>
      </c>
    </row>
    <row r="9" spans="1:13" x14ac:dyDescent="0.25">
      <c r="A9" s="41">
        <v>44986</v>
      </c>
      <c r="B9" s="41">
        <v>44986</v>
      </c>
      <c r="C9" s="42">
        <v>321816964.41000009</v>
      </c>
      <c r="D9" s="42">
        <v>1708728.1074901228</v>
      </c>
      <c r="E9" s="42">
        <f>C9-G9</f>
        <v>313394170.88000011</v>
      </c>
      <c r="F9" s="42">
        <f>D9-H9</f>
        <v>1708728.1074901228</v>
      </c>
      <c r="G9" s="43">
        <v>8422793.5300000012</v>
      </c>
      <c r="H9" s="42">
        <v>0</v>
      </c>
      <c r="I9" s="42">
        <v>0</v>
      </c>
      <c r="J9" s="42">
        <v>241394132.70999995</v>
      </c>
      <c r="K9" s="42">
        <v>1708728.1074901228</v>
      </c>
      <c r="L9" s="42">
        <f t="shared" ref="L9:M11" si="0">E9-J9</f>
        <v>72000038.170000166</v>
      </c>
      <c r="M9" s="42">
        <f t="shared" si="0"/>
        <v>0</v>
      </c>
    </row>
    <row r="10" spans="1:13" x14ac:dyDescent="0.25">
      <c r="A10" s="41">
        <v>45017</v>
      </c>
      <c r="B10" s="41">
        <v>44986</v>
      </c>
      <c r="C10" s="42">
        <v>-5156036.7277470827</v>
      </c>
      <c r="D10" s="42">
        <v>-3326.2349751500878</v>
      </c>
      <c r="E10" s="42">
        <f t="shared" ref="E10:E23" si="1">C10-G10</f>
        <v>-5156036.7277470827</v>
      </c>
      <c r="F10" s="42">
        <f>D10-H10</f>
        <v>-3326.2349751500878</v>
      </c>
      <c r="G10" s="53"/>
      <c r="H10" s="54"/>
      <c r="I10" s="54"/>
      <c r="J10" s="42">
        <v>66844001.44085297</v>
      </c>
      <c r="K10" s="42">
        <v>-3326.2449751498643</v>
      </c>
      <c r="L10" s="42">
        <f t="shared" si="0"/>
        <v>-72000038.168600053</v>
      </c>
      <c r="M10" s="42">
        <f t="shared" si="0"/>
        <v>9.9999997764825821E-3</v>
      </c>
    </row>
    <row r="11" spans="1:13" x14ac:dyDescent="0.25">
      <c r="A11" s="41">
        <v>45017</v>
      </c>
      <c r="B11" s="41">
        <v>45017</v>
      </c>
      <c r="C11" s="42">
        <v>316535290.51999998</v>
      </c>
      <c r="D11" s="42">
        <v>1705401.89</v>
      </c>
      <c r="E11" s="42">
        <f t="shared" si="1"/>
        <v>308657329.06527942</v>
      </c>
      <c r="F11" s="42">
        <f t="shared" ref="F11" si="2">D11-H11</f>
        <v>1670528.5700821304</v>
      </c>
      <c r="G11" s="43">
        <v>7877961.4547205595</v>
      </c>
      <c r="H11" s="42">
        <v>34873.319917869521</v>
      </c>
      <c r="I11" s="42">
        <v>0</v>
      </c>
      <c r="J11" s="42">
        <v>269054996.94999999</v>
      </c>
      <c r="K11" s="42">
        <v>1648562.05</v>
      </c>
      <c r="L11" s="42">
        <f t="shared" si="0"/>
        <v>39602332.115279436</v>
      </c>
      <c r="M11" s="42">
        <f t="shared" si="0"/>
        <v>21966.52008213033</v>
      </c>
    </row>
    <row r="12" spans="1:13" x14ac:dyDescent="0.25">
      <c r="A12" s="41">
        <v>45047</v>
      </c>
      <c r="B12" s="41">
        <v>44986</v>
      </c>
      <c r="C12" s="60">
        <v>-115657.72326296568</v>
      </c>
      <c r="D12" s="60">
        <v>-1233.2694016799796</v>
      </c>
      <c r="E12" s="42">
        <f t="shared" si="1"/>
        <v>-115657.72326296568</v>
      </c>
      <c r="F12" s="42">
        <f>D12-H12</f>
        <v>-1233.2694016799796</v>
      </c>
      <c r="G12" s="53"/>
      <c r="H12" s="54"/>
      <c r="I12" s="54"/>
      <c r="J12" s="60">
        <v>-115657.72326302528</v>
      </c>
      <c r="K12" s="60">
        <v>-1233.2694016799796</v>
      </c>
      <c r="L12" s="42">
        <f t="shared" ref="L12:L14" si="3">E12-J12</f>
        <v>5.9604644775390625E-8</v>
      </c>
      <c r="M12" s="42">
        <f t="shared" ref="M12:M14" si="4">F12-K12</f>
        <v>0</v>
      </c>
    </row>
    <row r="13" spans="1:13" x14ac:dyDescent="0.25">
      <c r="A13" s="41">
        <v>45047</v>
      </c>
      <c r="B13" s="41">
        <v>45017</v>
      </c>
      <c r="C13" s="60">
        <v>-115657.72326296568</v>
      </c>
      <c r="D13" s="60">
        <v>-1233.2694016799796</v>
      </c>
      <c r="E13" s="42">
        <f t="shared" si="1"/>
        <v>-115657.72326296568</v>
      </c>
      <c r="F13" s="42">
        <f>D13-H13</f>
        <v>-1233.2694016799796</v>
      </c>
      <c r="G13" s="53"/>
      <c r="H13" s="54"/>
      <c r="I13" s="54"/>
      <c r="J13" s="60">
        <v>39486674.394844055</v>
      </c>
      <c r="K13" s="60">
        <v>20733.24515115004</v>
      </c>
      <c r="L13" s="42">
        <f t="shared" si="3"/>
        <v>-39602332.118107021</v>
      </c>
      <c r="M13" s="42">
        <f t="shared" si="4"/>
        <v>-21966.51455283002</v>
      </c>
    </row>
    <row r="14" spans="1:13" x14ac:dyDescent="0.25">
      <c r="A14" s="41">
        <v>45047</v>
      </c>
      <c r="B14" s="41">
        <v>45047</v>
      </c>
      <c r="C14" s="60">
        <v>316419632.79899001</v>
      </c>
      <c r="D14" s="60">
        <v>1704168.61562317</v>
      </c>
      <c r="E14" s="42">
        <f t="shared" si="1"/>
        <v>308580591.02755463</v>
      </c>
      <c r="F14" s="42">
        <f>ROUND(D14-H14,2)</f>
        <v>1667301.37</v>
      </c>
      <c r="G14" s="60">
        <v>7839041.7714353595</v>
      </c>
      <c r="H14" s="60">
        <v>36867.246757436078</v>
      </c>
      <c r="I14" s="60">
        <v>0</v>
      </c>
      <c r="J14" s="60">
        <v>268956687.87886202</v>
      </c>
      <c r="K14" s="60">
        <v>1647328.67484938</v>
      </c>
      <c r="L14" s="42">
        <f t="shared" si="3"/>
        <v>39623903.148692608</v>
      </c>
      <c r="M14" s="42">
        <f t="shared" si="4"/>
        <v>19972.695150620071</v>
      </c>
    </row>
    <row r="15" spans="1:13" x14ac:dyDescent="0.25">
      <c r="A15" s="41">
        <v>45078</v>
      </c>
      <c r="B15" s="41">
        <v>44986</v>
      </c>
      <c r="C15" s="42">
        <v>-70647.325030982494</v>
      </c>
      <c r="D15" s="42">
        <v>0</v>
      </c>
      <c r="E15" s="42">
        <f t="shared" si="1"/>
        <v>-70647.325030982494</v>
      </c>
      <c r="F15" s="42">
        <f t="shared" ref="F15:F18" si="5">ROUND(D15-H15,2)</f>
        <v>0</v>
      </c>
      <c r="G15" s="44"/>
      <c r="H15" s="44"/>
      <c r="I15" s="44"/>
      <c r="J15" s="42">
        <v>-70647.325030982494</v>
      </c>
      <c r="K15" s="42">
        <v>0</v>
      </c>
      <c r="L15" s="42">
        <f t="shared" ref="L15:L18" si="6">E15-J15</f>
        <v>0</v>
      </c>
      <c r="M15" s="42">
        <f t="shared" ref="M15:M18" si="7">F15-K15</f>
        <v>0</v>
      </c>
    </row>
    <row r="16" spans="1:13" x14ac:dyDescent="0.25">
      <c r="A16" s="41">
        <v>45078</v>
      </c>
      <c r="B16" s="41">
        <v>45017</v>
      </c>
      <c r="C16" s="60">
        <v>-70647.325030982494</v>
      </c>
      <c r="D16" s="60">
        <v>0</v>
      </c>
      <c r="E16" s="42">
        <f t="shared" si="1"/>
        <v>-70647.325030982494</v>
      </c>
      <c r="F16" s="42">
        <f t="shared" si="5"/>
        <v>0</v>
      </c>
      <c r="G16" s="44"/>
      <c r="H16" s="44"/>
      <c r="I16" s="44"/>
      <c r="J16" s="60">
        <v>-70647.325031042099</v>
      </c>
      <c r="K16" s="60">
        <v>0</v>
      </c>
      <c r="L16" s="42">
        <f t="shared" si="6"/>
        <v>5.9604644775390625E-8</v>
      </c>
      <c r="M16" s="42">
        <f t="shared" si="7"/>
        <v>0</v>
      </c>
    </row>
    <row r="17" spans="1:13" x14ac:dyDescent="0.25">
      <c r="A17" s="41">
        <v>45078</v>
      </c>
      <c r="B17" s="41">
        <v>45047</v>
      </c>
      <c r="C17" s="60">
        <v>-70647.325030982494</v>
      </c>
      <c r="D17" s="60">
        <v>0</v>
      </c>
      <c r="E17" s="42">
        <f t="shared" si="1"/>
        <v>-70647.325030982494</v>
      </c>
      <c r="F17" s="42">
        <f t="shared" si="5"/>
        <v>0</v>
      </c>
      <c r="G17" s="44"/>
      <c r="H17" s="44"/>
      <c r="I17" s="44"/>
      <c r="J17" s="60">
        <v>39553255.823496997</v>
      </c>
      <c r="K17" s="60">
        <v>19972.694016899914</v>
      </c>
      <c r="L17" s="42">
        <f t="shared" si="6"/>
        <v>-39623903.14852798</v>
      </c>
      <c r="M17" s="42">
        <f t="shared" si="7"/>
        <v>-19972.694016899914</v>
      </c>
    </row>
    <row r="18" spans="1:13" x14ac:dyDescent="0.25">
      <c r="A18" s="41">
        <v>45078</v>
      </c>
      <c r="B18" s="41">
        <v>45078</v>
      </c>
      <c r="C18" s="60">
        <v>141724275.13308901</v>
      </c>
      <c r="D18" s="60">
        <v>1704168.61562317</v>
      </c>
      <c r="E18" s="42">
        <f t="shared" si="1"/>
        <v>132152938.18978268</v>
      </c>
      <c r="F18" s="42">
        <f t="shared" si="5"/>
        <v>1655173.33</v>
      </c>
      <c r="G18" s="60">
        <v>9571336.9433063306</v>
      </c>
      <c r="H18" s="60">
        <v>48995.284108408501</v>
      </c>
      <c r="I18" s="60">
        <v>432.66</v>
      </c>
      <c r="J18" s="60">
        <v>120465633.862948</v>
      </c>
      <c r="K18" s="60">
        <v>1647328.67484938</v>
      </c>
      <c r="L18" s="42">
        <f t="shared" si="6"/>
        <v>11687304.326834679</v>
      </c>
      <c r="M18" s="42">
        <f t="shared" si="7"/>
        <v>7844.655150620034</v>
      </c>
    </row>
    <row r="19" spans="1:13" x14ac:dyDescent="0.25">
      <c r="A19" s="41">
        <v>45108</v>
      </c>
      <c r="B19" s="41">
        <v>44986</v>
      </c>
      <c r="C19" s="60">
        <v>-416346.57192003727</v>
      </c>
      <c r="D19" s="60">
        <v>0</v>
      </c>
      <c r="E19" s="42">
        <f t="shared" si="1"/>
        <v>-416346.57192003727</v>
      </c>
      <c r="F19" s="42">
        <f t="shared" ref="F19:F23" si="8">ROUND(D19-H19,2)</f>
        <v>0</v>
      </c>
      <c r="G19" s="44"/>
      <c r="H19" s="44"/>
      <c r="I19" s="44"/>
      <c r="J19" s="60">
        <v>-416346.57191997766</v>
      </c>
      <c r="K19" s="60">
        <v>0</v>
      </c>
      <c r="L19" s="42">
        <f t="shared" ref="L19:L23" si="9">E19-J19</f>
        <v>-5.9604644775390625E-8</v>
      </c>
      <c r="M19" s="42">
        <f t="shared" ref="M19:M23" si="10">F19-K19</f>
        <v>0</v>
      </c>
    </row>
    <row r="20" spans="1:13" x14ac:dyDescent="0.25">
      <c r="A20" s="41">
        <v>45108</v>
      </c>
      <c r="B20" s="41">
        <v>45017</v>
      </c>
      <c r="C20" s="60">
        <v>-416346.57192003727</v>
      </c>
      <c r="D20" s="60">
        <v>0</v>
      </c>
      <c r="E20" s="42">
        <f t="shared" si="1"/>
        <v>-416346.57192003727</v>
      </c>
      <c r="F20" s="42">
        <f t="shared" si="8"/>
        <v>0</v>
      </c>
      <c r="G20" s="44"/>
      <c r="H20" s="44"/>
      <c r="I20" s="44"/>
      <c r="J20" s="60">
        <v>-416346.57191997766</v>
      </c>
      <c r="K20" s="60">
        <v>0</v>
      </c>
      <c r="L20" s="42">
        <f t="shared" si="9"/>
        <v>-5.9604644775390625E-8</v>
      </c>
      <c r="M20" s="42">
        <f t="shared" si="10"/>
        <v>0</v>
      </c>
    </row>
    <row r="21" spans="1:13" x14ac:dyDescent="0.25">
      <c r="A21" s="41">
        <v>45108</v>
      </c>
      <c r="B21" s="41">
        <v>45047</v>
      </c>
      <c r="C21" s="60">
        <v>-416346.57192003727</v>
      </c>
      <c r="D21" s="60">
        <v>0</v>
      </c>
      <c r="E21" s="42">
        <f t="shared" si="1"/>
        <v>-416346.57192003727</v>
      </c>
      <c r="F21" s="42">
        <f t="shared" si="8"/>
        <v>0</v>
      </c>
      <c r="G21" s="44"/>
      <c r="H21" s="44"/>
      <c r="I21" s="44"/>
      <c r="J21" s="60">
        <v>-416346.57192003727</v>
      </c>
      <c r="K21" s="60">
        <v>0</v>
      </c>
      <c r="L21" s="42">
        <f t="shared" si="9"/>
        <v>0</v>
      </c>
      <c r="M21" s="42">
        <f t="shared" si="10"/>
        <v>0</v>
      </c>
    </row>
    <row r="22" spans="1:13" x14ac:dyDescent="0.25">
      <c r="A22" s="41">
        <v>45108</v>
      </c>
      <c r="B22" s="41">
        <v>45078</v>
      </c>
      <c r="C22" s="60">
        <v>-392502.40580499172</v>
      </c>
      <c r="D22" s="60">
        <v>0</v>
      </c>
      <c r="E22" s="42">
        <f t="shared" si="1"/>
        <v>-392502.40580499172</v>
      </c>
      <c r="F22" s="42">
        <f t="shared" si="8"/>
        <v>0</v>
      </c>
      <c r="G22" s="44"/>
      <c r="H22" s="44"/>
      <c r="I22" s="44"/>
      <c r="J22" s="60">
        <v>11294369.260135993</v>
      </c>
      <c r="K22" s="60">
        <v>7844.65666537988</v>
      </c>
      <c r="L22" s="42">
        <f t="shared" si="9"/>
        <v>-11686871.665940985</v>
      </c>
      <c r="M22" s="42">
        <f t="shared" si="10"/>
        <v>-7844.65666537988</v>
      </c>
    </row>
    <row r="23" spans="1:13" x14ac:dyDescent="0.25">
      <c r="A23" s="41">
        <v>45108</v>
      </c>
      <c r="B23" s="41">
        <v>45108</v>
      </c>
      <c r="C23" s="60">
        <v>141331772.72728401</v>
      </c>
      <c r="D23" s="60">
        <v>1704168.61562317</v>
      </c>
      <c r="E23" s="42">
        <f t="shared" si="1"/>
        <v>129377628.25831725</v>
      </c>
      <c r="F23" s="42">
        <f t="shared" si="8"/>
        <v>1606065.3</v>
      </c>
      <c r="G23" s="60">
        <v>11954144.468966773</v>
      </c>
      <c r="H23" s="60">
        <v>98103.311033227714</v>
      </c>
      <c r="I23" s="60">
        <v>1003.14</v>
      </c>
      <c r="J23" s="60">
        <v>113065418.18182699</v>
      </c>
      <c r="K23" s="60">
        <v>1598333.3907409699</v>
      </c>
      <c r="L23" s="42">
        <f t="shared" si="9"/>
        <v>16312210.076490253</v>
      </c>
      <c r="M23" s="42">
        <f t="shared" si="10"/>
        <v>7731.9092590301298</v>
      </c>
    </row>
    <row r="24" spans="1:13" x14ac:dyDescent="0.25">
      <c r="A24" s="41">
        <v>45139</v>
      </c>
      <c r="B24" s="41"/>
      <c r="C24" s="44"/>
      <c r="D24" s="44"/>
      <c r="E24" s="44"/>
      <c r="F24" s="44"/>
      <c r="G24" s="44"/>
      <c r="H24" s="44"/>
      <c r="I24" s="44"/>
      <c r="J24" s="44"/>
      <c r="K24" s="44"/>
      <c r="L24" s="44"/>
      <c r="M24" s="44"/>
    </row>
    <row r="25" spans="1:13" x14ac:dyDescent="0.25">
      <c r="A25" s="41">
        <v>45170</v>
      </c>
      <c r="B25" s="41"/>
      <c r="C25" s="44"/>
      <c r="D25" s="44"/>
      <c r="E25" s="44"/>
      <c r="F25" s="44"/>
      <c r="G25" s="44"/>
      <c r="H25" s="44"/>
      <c r="I25" s="44"/>
      <c r="J25" s="44"/>
      <c r="K25" s="44"/>
      <c r="L25" s="44"/>
      <c r="M25" s="44"/>
    </row>
    <row r="26" spans="1:13" x14ac:dyDescent="0.25">
      <c r="A26" s="41">
        <v>45200</v>
      </c>
      <c r="B26" s="41"/>
      <c r="C26" s="44"/>
      <c r="D26" s="44"/>
      <c r="E26" s="44"/>
      <c r="F26" s="44"/>
      <c r="G26" s="44"/>
      <c r="H26" s="44"/>
      <c r="I26" s="44"/>
      <c r="J26" s="44"/>
      <c r="K26" s="44"/>
      <c r="L26" s="44"/>
      <c r="M26" s="44"/>
    </row>
    <row r="27" spans="1:13" ht="15.75" thickBot="1" x14ac:dyDescent="0.3">
      <c r="A27" s="45">
        <v>45231</v>
      </c>
      <c r="B27" s="45"/>
      <c r="C27" s="46"/>
      <c r="D27" s="46"/>
      <c r="E27" s="46"/>
      <c r="F27" s="46"/>
      <c r="G27" s="46"/>
      <c r="H27" s="46"/>
      <c r="I27" s="46"/>
      <c r="J27" s="46"/>
      <c r="K27" s="46"/>
      <c r="L27" s="46"/>
      <c r="M27" s="46"/>
    </row>
    <row r="28" spans="1:13" ht="15.75" thickTop="1" x14ac:dyDescent="0.25">
      <c r="A28" s="47" t="s">
        <v>24</v>
      </c>
      <c r="B28" s="47"/>
      <c r="C28" s="48">
        <f>SUM(C9:C27)</f>
        <v>1230587099.3184319</v>
      </c>
      <c r="D28" s="48">
        <f t="shared" ref="D28:M28" si="11">SUM(D9:D27)</f>
        <v>8520843.0705811232</v>
      </c>
      <c r="E28" s="48">
        <f t="shared" si="11"/>
        <v>1184921821.1500027</v>
      </c>
      <c r="F28" s="48">
        <f t="shared" si="11"/>
        <v>8302003.9037937438</v>
      </c>
      <c r="G28" s="48">
        <f t="shared" si="11"/>
        <v>45665278.168429025</v>
      </c>
      <c r="H28" s="48">
        <f t="shared" si="11"/>
        <v>218839.16181694181</v>
      </c>
      <c r="I28" s="48">
        <f t="shared" si="11"/>
        <v>1435.8</v>
      </c>
      <c r="J28" s="48">
        <f t="shared" si="11"/>
        <v>1168609178.4138823</v>
      </c>
      <c r="K28" s="48">
        <f t="shared" si="11"/>
        <v>8294271.9793864526</v>
      </c>
      <c r="L28" s="48">
        <f t="shared" si="11"/>
        <v>16312642.736121103</v>
      </c>
      <c r="M28" s="48">
        <f t="shared" si="11"/>
        <v>7731.9244072905276</v>
      </c>
    </row>
    <row r="29" spans="1:13" x14ac:dyDescent="0.25">
      <c r="C29" s="72">
        <f>C28/E3</f>
        <v>0.68526280402823647</v>
      </c>
      <c r="D29" s="72">
        <f>D28/E4</f>
        <v>0.55555555508633658</v>
      </c>
      <c r="E29" s="61">
        <f>E28/C28</f>
        <v>0.96289147010096143</v>
      </c>
      <c r="F29" s="61">
        <f>F28/D28</f>
        <v>0.97431719314923915</v>
      </c>
      <c r="G29" s="61">
        <f>G28/C28</f>
        <v>3.7108529899038449E-2</v>
      </c>
      <c r="H29" s="61">
        <f>H28/D28</f>
        <v>2.5682806267433925E-2</v>
      </c>
      <c r="I29" s="61"/>
      <c r="J29" s="61"/>
      <c r="L29" s="57"/>
      <c r="M29" s="57"/>
    </row>
    <row r="30" spans="1:13" ht="30" x14ac:dyDescent="0.25">
      <c r="C30" s="69" t="s">
        <v>57</v>
      </c>
      <c r="D30" s="69" t="s">
        <v>58</v>
      </c>
      <c r="E30" s="69" t="s">
        <v>59</v>
      </c>
      <c r="F30" s="69" t="s">
        <v>60</v>
      </c>
      <c r="G30" s="69" t="s">
        <v>59</v>
      </c>
      <c r="H30" s="69" t="s">
        <v>60</v>
      </c>
      <c r="I30" s="49"/>
      <c r="J30" s="57"/>
      <c r="K30" s="57"/>
      <c r="L30" s="64"/>
    </row>
    <row r="31" spans="1:13" x14ac:dyDescent="0.25">
      <c r="C31" s="49"/>
      <c r="D31" s="49"/>
      <c r="E31" s="49"/>
      <c r="F31" s="49"/>
      <c r="G31" s="50"/>
      <c r="H31" s="61"/>
      <c r="I31" s="49"/>
      <c r="J31" s="57"/>
      <c r="K31" s="57"/>
      <c r="L31" s="64"/>
    </row>
    <row r="32" spans="1:13" x14ac:dyDescent="0.25">
      <c r="A32" t="s">
        <v>61</v>
      </c>
      <c r="C32" s="49"/>
      <c r="D32" s="49"/>
      <c r="E32" s="49"/>
      <c r="F32" s="49"/>
      <c r="G32" s="49"/>
      <c r="H32" s="49"/>
      <c r="I32" s="49"/>
      <c r="L32" s="57"/>
    </row>
    <row r="33" spans="1:11" x14ac:dyDescent="0.25">
      <c r="C33" s="49"/>
      <c r="D33" s="49"/>
      <c r="E33" s="49"/>
      <c r="F33" s="49"/>
      <c r="G33" s="51"/>
      <c r="H33" s="49"/>
      <c r="I33" s="49"/>
    </row>
    <row r="34" spans="1:11" x14ac:dyDescent="0.25">
      <c r="C34" s="49"/>
      <c r="D34" s="49"/>
      <c r="E34" s="49"/>
      <c r="F34" s="49"/>
      <c r="G34" s="49"/>
      <c r="H34" s="61"/>
      <c r="I34" s="49"/>
    </row>
    <row r="35" spans="1:11" x14ac:dyDescent="0.25">
      <c r="A35" s="52"/>
      <c r="B35" s="52"/>
      <c r="C35" s="52"/>
      <c r="D35" s="68"/>
      <c r="E35" s="68"/>
      <c r="F35" s="52"/>
      <c r="G35" s="68"/>
      <c r="H35" s="52"/>
      <c r="I35" s="52"/>
      <c r="J35" s="52"/>
      <c r="K35" s="52"/>
    </row>
    <row r="36" spans="1:11" x14ac:dyDescent="0.25">
      <c r="C36" s="49"/>
      <c r="D36" s="49"/>
      <c r="E36" s="49"/>
      <c r="F36" s="49"/>
      <c r="G36" s="49"/>
      <c r="H36" s="49"/>
      <c r="I36" s="49"/>
    </row>
    <row r="37" spans="1:11" x14ac:dyDescent="0.25">
      <c r="C37" s="49"/>
      <c r="D37" s="49"/>
      <c r="E37" s="49"/>
      <c r="F37" s="49"/>
      <c r="G37" s="73"/>
      <c r="H37" s="49"/>
      <c r="I37" s="49"/>
    </row>
    <row r="38" spans="1:11" x14ac:dyDescent="0.25">
      <c r="C38" s="76"/>
      <c r="D38" s="49"/>
      <c r="E38" s="49"/>
      <c r="F38" s="49"/>
      <c r="G38" s="49"/>
      <c r="H38" s="49"/>
      <c r="I38" s="49"/>
    </row>
  </sheetData>
  <mergeCells count="6">
    <mergeCell ref="A1:M1"/>
    <mergeCell ref="C7:D7"/>
    <mergeCell ref="E7:F7"/>
    <mergeCell ref="G7:H7"/>
    <mergeCell ref="J7:K7"/>
    <mergeCell ref="L7:M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9"/>
  <sheetViews>
    <sheetView workbookViewId="0"/>
  </sheetViews>
  <sheetFormatPr defaultRowHeight="15" x14ac:dyDescent="0.25"/>
  <cols>
    <col min="1" max="1" width="23.7109375" customWidth="1"/>
    <col min="2" max="2" width="24.42578125" style="1" customWidth="1"/>
    <col min="3" max="3" width="21.28515625" customWidth="1"/>
    <col min="4" max="4" width="32.42578125" style="1" customWidth="1"/>
    <col min="5" max="5" width="35.42578125" style="1" customWidth="1"/>
    <col min="6" max="6" width="25.7109375" style="1" customWidth="1"/>
    <col min="7" max="8" width="15.85546875" customWidth="1"/>
    <col min="9" max="9" width="27.140625" customWidth="1"/>
    <col min="10" max="10" width="21" customWidth="1"/>
    <col min="11" max="11" width="25.7109375" customWidth="1"/>
  </cols>
  <sheetData>
    <row r="1" spans="1:11" ht="18.75" x14ac:dyDescent="0.3">
      <c r="A1" s="7" t="s">
        <v>48</v>
      </c>
      <c r="D1" s="8"/>
      <c r="E1" s="8"/>
    </row>
    <row r="2" spans="1:11" ht="47.25" customHeight="1" x14ac:dyDescent="0.25">
      <c r="A2" s="85" t="s">
        <v>29</v>
      </c>
      <c r="B2" s="85"/>
      <c r="C2" s="85"/>
      <c r="D2" s="85"/>
      <c r="E2" s="85"/>
      <c r="F2" s="85"/>
      <c r="G2" s="85"/>
      <c r="H2" s="85"/>
      <c r="I2" s="85"/>
      <c r="J2" s="85"/>
    </row>
    <row r="3" spans="1:11" ht="18" customHeight="1" x14ac:dyDescent="0.25">
      <c r="A3" s="35" t="s">
        <v>49</v>
      </c>
      <c r="B3" s="34"/>
      <c r="C3" s="34"/>
      <c r="D3" s="34"/>
      <c r="E3" s="34"/>
      <c r="F3" s="34"/>
      <c r="G3" s="34"/>
      <c r="H3" s="34"/>
      <c r="I3" s="34"/>
    </row>
    <row r="4" spans="1:11" ht="18" customHeight="1" x14ac:dyDescent="0.25">
      <c r="A4" s="58"/>
      <c r="B4" s="34"/>
      <c r="C4" s="34"/>
      <c r="D4" s="34"/>
      <c r="E4" s="34"/>
      <c r="F4" s="34"/>
      <c r="G4" s="34"/>
      <c r="H4" s="34"/>
      <c r="I4" s="34"/>
    </row>
    <row r="5" spans="1:11" x14ac:dyDescent="0.25">
      <c r="A5" s="32" t="s">
        <v>28</v>
      </c>
      <c r="D5" s="8"/>
      <c r="E5" s="8"/>
    </row>
    <row r="6" spans="1:11" ht="30.75" customHeight="1" x14ac:dyDescent="0.25">
      <c r="A6" s="83" t="s">
        <v>26</v>
      </c>
      <c r="B6" s="83"/>
      <c r="C6" s="60">
        <v>141331772.72999999</v>
      </c>
      <c r="D6" s="35"/>
      <c r="E6" s="8"/>
    </row>
    <row r="7" spans="1:11" x14ac:dyDescent="0.25">
      <c r="A7" s="84" t="s">
        <v>22</v>
      </c>
      <c r="B7" s="84"/>
      <c r="C7" s="27">
        <v>0.2</v>
      </c>
      <c r="D7" s="8"/>
      <c r="E7" s="8"/>
    </row>
    <row r="8" spans="1:11" ht="18.75" x14ac:dyDescent="0.3">
      <c r="A8" s="84" t="s">
        <v>21</v>
      </c>
      <c r="B8" s="84"/>
      <c r="C8" s="28">
        <f>C6*C7</f>
        <v>28266354.546</v>
      </c>
      <c r="D8" s="8"/>
      <c r="E8" s="31"/>
      <c r="F8" s="31"/>
      <c r="G8" s="31"/>
      <c r="H8" s="31"/>
    </row>
    <row r="9" spans="1:11" ht="18.75" x14ac:dyDescent="0.3">
      <c r="A9" s="29"/>
      <c r="B9" s="29"/>
      <c r="C9" s="30"/>
      <c r="D9" s="86" t="s">
        <v>44</v>
      </c>
      <c r="E9" s="86"/>
      <c r="F9" s="86"/>
      <c r="G9" s="87"/>
      <c r="H9" s="88" t="s">
        <v>46</v>
      </c>
      <c r="I9" s="89"/>
      <c r="J9" s="89"/>
      <c r="K9" s="89"/>
    </row>
    <row r="10" spans="1:11" ht="60.75" x14ac:dyDescent="0.25">
      <c r="A10" s="32" t="s">
        <v>27</v>
      </c>
      <c r="D10" s="9" t="s">
        <v>3</v>
      </c>
      <c r="E10" s="9"/>
      <c r="F10" s="9" t="s">
        <v>39</v>
      </c>
      <c r="G10" s="14"/>
      <c r="H10" s="14"/>
      <c r="I10" s="9" t="s">
        <v>7</v>
      </c>
      <c r="J10" s="9" t="s">
        <v>8</v>
      </c>
      <c r="K10" s="9" t="s">
        <v>25</v>
      </c>
    </row>
    <row r="11" spans="1:11" ht="94.5" x14ac:dyDescent="0.25">
      <c r="A11" s="4" t="s">
        <v>1</v>
      </c>
      <c r="B11" s="4" t="s">
        <v>0</v>
      </c>
      <c r="C11" s="5" t="s">
        <v>2</v>
      </c>
      <c r="D11" s="10" t="s">
        <v>4</v>
      </c>
      <c r="E11" s="10" t="s">
        <v>18</v>
      </c>
      <c r="F11" s="10" t="s">
        <v>38</v>
      </c>
      <c r="G11" s="10" t="s">
        <v>20</v>
      </c>
      <c r="H11" s="11" t="s">
        <v>4</v>
      </c>
      <c r="I11" s="11" t="s">
        <v>5</v>
      </c>
      <c r="J11" s="11" t="s">
        <v>6</v>
      </c>
      <c r="K11" s="11" t="s">
        <v>41</v>
      </c>
    </row>
    <row r="12" spans="1:11" x14ac:dyDescent="0.25">
      <c r="A12" s="3">
        <v>44918.729166666664</v>
      </c>
      <c r="B12" s="3">
        <v>44918.732638888891</v>
      </c>
      <c r="C12" s="2" t="s">
        <v>47</v>
      </c>
      <c r="D12" s="12">
        <v>549319.26284379896</v>
      </c>
      <c r="E12" s="12">
        <v>109863.852568759</v>
      </c>
      <c r="F12" s="12">
        <v>439455.41027503897</v>
      </c>
      <c r="G12" s="21">
        <f>E12/D12</f>
        <v>0.19999999999999857</v>
      </c>
      <c r="H12" s="6">
        <v>549319.26284379896</v>
      </c>
      <c r="I12" s="6">
        <v>47527.335800000001</v>
      </c>
      <c r="J12" s="6">
        <f>H12-I12</f>
        <v>501791.92704379896</v>
      </c>
      <c r="K12" s="13">
        <f>J12-F12</f>
        <v>62336.51676875999</v>
      </c>
    </row>
    <row r="13" spans="1:11" x14ac:dyDescent="0.25">
      <c r="A13" s="3">
        <v>44918.732638888891</v>
      </c>
      <c r="B13" s="3">
        <v>44918.736111111109</v>
      </c>
      <c r="C13" s="2" t="s">
        <v>47</v>
      </c>
      <c r="D13" s="12">
        <v>542213.460753822</v>
      </c>
      <c r="E13" s="12">
        <v>108442.69215076401</v>
      </c>
      <c r="F13" s="12">
        <v>433770.76860305801</v>
      </c>
      <c r="G13" s="21">
        <f t="shared" ref="G13:G76" si="0">E13/D13</f>
        <v>0.19999999999999926</v>
      </c>
      <c r="H13" s="6">
        <v>542213.460753822</v>
      </c>
      <c r="I13" s="6">
        <v>47893.4977</v>
      </c>
      <c r="J13" s="6">
        <f t="shared" ref="J13:J76" si="1">H13-I13</f>
        <v>494319.96305382199</v>
      </c>
      <c r="K13" s="13">
        <f t="shared" ref="K13:K76" si="2">J13-F13</f>
        <v>60549.194450763986</v>
      </c>
    </row>
    <row r="14" spans="1:11" x14ac:dyDescent="0.25">
      <c r="A14" s="3">
        <v>44918.736111111109</v>
      </c>
      <c r="B14" s="3">
        <v>44918.739583333336</v>
      </c>
      <c r="C14" s="2" t="s">
        <v>47</v>
      </c>
      <c r="D14" s="12">
        <v>539278.13664855598</v>
      </c>
      <c r="E14" s="12">
        <v>107855.627329711</v>
      </c>
      <c r="F14" s="12">
        <v>431422.509318845</v>
      </c>
      <c r="G14" s="21">
        <f t="shared" si="0"/>
        <v>0.19999999999999965</v>
      </c>
      <c r="H14" s="6">
        <v>539278.13664855598</v>
      </c>
      <c r="I14" s="6">
        <v>45838.770000000004</v>
      </c>
      <c r="J14" s="6">
        <f t="shared" si="1"/>
        <v>493439.36664855597</v>
      </c>
      <c r="K14" s="13">
        <f t="shared" si="2"/>
        <v>62016.857329710969</v>
      </c>
    </row>
    <row r="15" spans="1:11" x14ac:dyDescent="0.25">
      <c r="A15" s="3">
        <v>44918.739583333336</v>
      </c>
      <c r="B15" s="3">
        <v>44918.743055555555</v>
      </c>
      <c r="C15" s="2" t="s">
        <v>47</v>
      </c>
      <c r="D15" s="12">
        <v>541014.758719565</v>
      </c>
      <c r="E15" s="12">
        <v>108202.951743913</v>
      </c>
      <c r="F15" s="12">
        <v>432811.806975652</v>
      </c>
      <c r="G15" s="21">
        <f t="shared" si="0"/>
        <v>0.2</v>
      </c>
      <c r="H15" s="6">
        <v>541014.758719565</v>
      </c>
      <c r="I15" s="6">
        <v>45869.221100000002</v>
      </c>
      <c r="J15" s="6">
        <f t="shared" si="1"/>
        <v>495145.53761956497</v>
      </c>
      <c r="K15" s="13">
        <f t="shared" si="2"/>
        <v>62333.730643912975</v>
      </c>
    </row>
    <row r="16" spans="1:11" x14ac:dyDescent="0.25">
      <c r="A16" s="3">
        <v>44918.743055555555</v>
      </c>
      <c r="B16" s="3">
        <v>44918.746527777781</v>
      </c>
      <c r="C16" s="2" t="s">
        <v>47</v>
      </c>
      <c r="D16" s="12">
        <v>547379.80503439996</v>
      </c>
      <c r="E16" s="12">
        <v>109475.96100688</v>
      </c>
      <c r="F16" s="12">
        <v>437903.84402751998</v>
      </c>
      <c r="G16" s="21">
        <f t="shared" si="0"/>
        <v>0.2</v>
      </c>
      <c r="H16" s="6">
        <v>547379.80503439996</v>
      </c>
      <c r="I16" s="6">
        <v>45728.178100000005</v>
      </c>
      <c r="J16" s="6">
        <f t="shared" si="1"/>
        <v>501651.62693439994</v>
      </c>
      <c r="K16" s="13">
        <f t="shared" si="2"/>
        <v>63747.782906879962</v>
      </c>
    </row>
    <row r="17" spans="1:11" x14ac:dyDescent="0.25">
      <c r="A17" s="3">
        <v>44918.746527777781</v>
      </c>
      <c r="B17" s="3">
        <v>44918.75</v>
      </c>
      <c r="C17" s="2" t="s">
        <v>47</v>
      </c>
      <c r="D17" s="12">
        <v>543606.20741781301</v>
      </c>
      <c r="E17" s="12">
        <v>108721.241483562</v>
      </c>
      <c r="F17" s="12">
        <v>434884.96593424998</v>
      </c>
      <c r="G17" s="21">
        <f t="shared" si="0"/>
        <v>0.1999999999999989</v>
      </c>
      <c r="H17" s="6">
        <v>543606.20741781301</v>
      </c>
      <c r="I17" s="6">
        <v>45837.101000000002</v>
      </c>
      <c r="J17" s="6">
        <f t="shared" si="1"/>
        <v>497769.10641781299</v>
      </c>
      <c r="K17" s="13">
        <f t="shared" si="2"/>
        <v>62884.140483563009</v>
      </c>
    </row>
    <row r="18" spans="1:11" x14ac:dyDescent="0.25">
      <c r="A18" s="3">
        <v>44918.75</v>
      </c>
      <c r="B18" s="3">
        <v>44918.753472222219</v>
      </c>
      <c r="C18" s="2" t="s">
        <v>47</v>
      </c>
      <c r="D18" s="12">
        <v>525686.94023355201</v>
      </c>
      <c r="E18" s="12">
        <v>105137.38804671</v>
      </c>
      <c r="F18" s="12">
        <v>420549.55218684103</v>
      </c>
      <c r="G18" s="21">
        <f t="shared" si="0"/>
        <v>0.19999999999999923</v>
      </c>
      <c r="H18" s="6">
        <v>525686.94023355201</v>
      </c>
      <c r="I18" s="6">
        <v>45305.178400000004</v>
      </c>
      <c r="J18" s="6">
        <f t="shared" si="1"/>
        <v>480381.76183355204</v>
      </c>
      <c r="K18" s="13">
        <f t="shared" si="2"/>
        <v>59832.20964671101</v>
      </c>
    </row>
    <row r="19" spans="1:11" x14ac:dyDescent="0.25">
      <c r="A19" s="3">
        <v>44918.753472222219</v>
      </c>
      <c r="B19" s="3">
        <v>44918.756944444445</v>
      </c>
      <c r="C19" s="2" t="s">
        <v>47</v>
      </c>
      <c r="D19" s="12">
        <v>520988.75517868297</v>
      </c>
      <c r="E19" s="12">
        <v>104197.751035736</v>
      </c>
      <c r="F19" s="12">
        <v>416791.00414294598</v>
      </c>
      <c r="G19" s="21">
        <f t="shared" si="0"/>
        <v>0.19999999999999887</v>
      </c>
      <c r="H19" s="6">
        <v>520988.75517868297</v>
      </c>
      <c r="I19" s="6">
        <v>45409.167300000001</v>
      </c>
      <c r="J19" s="6">
        <f t="shared" si="1"/>
        <v>475579.587878683</v>
      </c>
      <c r="K19" s="13">
        <f t="shared" si="2"/>
        <v>58788.583735737018</v>
      </c>
    </row>
    <row r="20" spans="1:11" x14ac:dyDescent="0.25">
      <c r="A20" s="3">
        <v>44918.756944444445</v>
      </c>
      <c r="B20" s="3">
        <v>44918.760416666664</v>
      </c>
      <c r="C20" s="2" t="s">
        <v>47</v>
      </c>
      <c r="D20" s="12">
        <v>518515.132234869</v>
      </c>
      <c r="E20" s="12">
        <v>103703.026446973</v>
      </c>
      <c r="F20" s="12">
        <v>414812.10578789498</v>
      </c>
      <c r="G20" s="21">
        <f t="shared" si="0"/>
        <v>0.19999999999999846</v>
      </c>
      <c r="H20" s="6">
        <v>518515.132234869</v>
      </c>
      <c r="I20" s="6">
        <v>45473.730299999996</v>
      </c>
      <c r="J20" s="6">
        <f t="shared" si="1"/>
        <v>473041.40193486901</v>
      </c>
      <c r="K20" s="13">
        <f t="shared" si="2"/>
        <v>58229.296146974026</v>
      </c>
    </row>
    <row r="21" spans="1:11" x14ac:dyDescent="0.25">
      <c r="A21" s="3">
        <v>44918.760416666664</v>
      </c>
      <c r="B21" s="3">
        <v>44918.763888888891</v>
      </c>
      <c r="C21" s="2" t="s">
        <v>47</v>
      </c>
      <c r="D21" s="12">
        <v>516805.70170215098</v>
      </c>
      <c r="E21" s="12">
        <v>103361.14034043001</v>
      </c>
      <c r="F21" s="12">
        <v>413444.56136172102</v>
      </c>
      <c r="G21" s="21">
        <f t="shared" si="0"/>
        <v>0.19999999999999962</v>
      </c>
      <c r="H21" s="6">
        <v>516805.70170215098</v>
      </c>
      <c r="I21" s="6">
        <v>44850.396099999998</v>
      </c>
      <c r="J21" s="6">
        <f t="shared" si="1"/>
        <v>471955.30560215097</v>
      </c>
      <c r="K21" s="13">
        <f t="shared" si="2"/>
        <v>58510.744240429951</v>
      </c>
    </row>
    <row r="22" spans="1:11" x14ac:dyDescent="0.25">
      <c r="A22" s="3">
        <v>44918.763888888891</v>
      </c>
      <c r="B22" s="3">
        <v>44918.767361111109</v>
      </c>
      <c r="C22" s="2" t="s">
        <v>47</v>
      </c>
      <c r="D22" s="12">
        <v>516287.31073105399</v>
      </c>
      <c r="E22" s="12">
        <v>103257.46214621</v>
      </c>
      <c r="F22" s="12">
        <v>413029.84858484298</v>
      </c>
      <c r="G22" s="21">
        <f t="shared" si="0"/>
        <v>0.19999999999999846</v>
      </c>
      <c r="H22" s="6">
        <v>516287.31073105399</v>
      </c>
      <c r="I22" s="6">
        <v>44758.095199999996</v>
      </c>
      <c r="J22" s="6">
        <f t="shared" si="1"/>
        <v>471529.21553105401</v>
      </c>
      <c r="K22" s="13">
        <f t="shared" si="2"/>
        <v>58499.366946211027</v>
      </c>
    </row>
    <row r="23" spans="1:11" x14ac:dyDescent="0.25">
      <c r="A23" s="3">
        <v>44918.767361111109</v>
      </c>
      <c r="B23" s="3">
        <v>44918.770833333336</v>
      </c>
      <c r="C23" s="2" t="s">
        <v>47</v>
      </c>
      <c r="D23" s="12">
        <v>514069.45962025499</v>
      </c>
      <c r="E23" s="12">
        <v>102813.891924051</v>
      </c>
      <c r="F23" s="12">
        <v>411255.567696204</v>
      </c>
      <c r="G23" s="21">
        <f t="shared" si="0"/>
        <v>0.2</v>
      </c>
      <c r="H23" s="6">
        <v>514069.45962025499</v>
      </c>
      <c r="I23" s="6">
        <v>44700.0118</v>
      </c>
      <c r="J23" s="6">
        <f t="shared" si="1"/>
        <v>469369.44782025501</v>
      </c>
      <c r="K23" s="13">
        <f t="shared" si="2"/>
        <v>58113.880124051007</v>
      </c>
    </row>
    <row r="24" spans="1:11" x14ac:dyDescent="0.25">
      <c r="A24" s="3">
        <v>44918.770833333336</v>
      </c>
      <c r="B24" s="3">
        <v>44918.774305555555</v>
      </c>
      <c r="C24" s="2" t="s">
        <v>47</v>
      </c>
      <c r="D24" s="12">
        <v>508045.38887282298</v>
      </c>
      <c r="E24" s="12">
        <v>101609.07777456399</v>
      </c>
      <c r="F24" s="12">
        <v>406436.31109825801</v>
      </c>
      <c r="G24" s="21">
        <f t="shared" si="0"/>
        <v>0.19999999999999882</v>
      </c>
      <c r="H24" s="6">
        <v>508045.38887282298</v>
      </c>
      <c r="I24" s="6">
        <v>44568.648700000005</v>
      </c>
      <c r="J24" s="6">
        <f t="shared" si="1"/>
        <v>463476.74017282296</v>
      </c>
      <c r="K24" s="13">
        <f t="shared" si="2"/>
        <v>57040.429074564949</v>
      </c>
    </row>
    <row r="25" spans="1:11" x14ac:dyDescent="0.25">
      <c r="A25" s="3">
        <v>44918.774305555555</v>
      </c>
      <c r="B25" s="3">
        <v>44918.777777777781</v>
      </c>
      <c r="C25" s="2" t="s">
        <v>47</v>
      </c>
      <c r="D25" s="12">
        <v>514817.98098773003</v>
      </c>
      <c r="E25" s="12">
        <v>102963.59619754599</v>
      </c>
      <c r="F25" s="12">
        <v>411854.38479018398</v>
      </c>
      <c r="G25" s="21">
        <f t="shared" si="0"/>
        <v>0.19999999999999998</v>
      </c>
      <c r="H25" s="6">
        <v>514817.98098773003</v>
      </c>
      <c r="I25" s="6">
        <v>44382.794000000002</v>
      </c>
      <c r="J25" s="6">
        <f t="shared" si="1"/>
        <v>470435.18698773003</v>
      </c>
      <c r="K25" s="13">
        <f t="shared" si="2"/>
        <v>58580.802197546058</v>
      </c>
    </row>
    <row r="26" spans="1:11" x14ac:dyDescent="0.25">
      <c r="A26" s="3">
        <v>44918.777777777781</v>
      </c>
      <c r="B26" s="3">
        <v>44918.78125</v>
      </c>
      <c r="C26" s="2" t="s">
        <v>47</v>
      </c>
      <c r="D26" s="12">
        <v>520970.900256383</v>
      </c>
      <c r="E26" s="12">
        <v>104194.18005127599</v>
      </c>
      <c r="F26" s="12">
        <v>416776.72020510602</v>
      </c>
      <c r="G26" s="21">
        <f t="shared" si="0"/>
        <v>0.19999999999999885</v>
      </c>
      <c r="H26" s="6">
        <v>520970.900256383</v>
      </c>
      <c r="I26" s="6">
        <v>44525.277899999994</v>
      </c>
      <c r="J26" s="6">
        <f t="shared" si="1"/>
        <v>476445.62235638301</v>
      </c>
      <c r="K26" s="13">
        <f t="shared" si="2"/>
        <v>59668.902151276998</v>
      </c>
    </row>
    <row r="27" spans="1:11" x14ac:dyDescent="0.25">
      <c r="A27" s="3">
        <v>44918.78125</v>
      </c>
      <c r="B27" s="3">
        <v>44918.784722222219</v>
      </c>
      <c r="C27" s="2" t="s">
        <v>47</v>
      </c>
      <c r="D27" s="12">
        <v>527861.93031063303</v>
      </c>
      <c r="E27" s="12">
        <v>105572.386062126</v>
      </c>
      <c r="F27" s="12">
        <v>422289.54424850602</v>
      </c>
      <c r="G27" s="21">
        <f t="shared" si="0"/>
        <v>0.19999999999999885</v>
      </c>
      <c r="H27" s="6">
        <v>527861.93031063303</v>
      </c>
      <c r="I27" s="6">
        <v>44136.861000000004</v>
      </c>
      <c r="J27" s="6">
        <f t="shared" si="1"/>
        <v>483725.069310633</v>
      </c>
      <c r="K27" s="13">
        <f t="shared" si="2"/>
        <v>61435.525062126981</v>
      </c>
    </row>
    <row r="28" spans="1:11" x14ac:dyDescent="0.25">
      <c r="A28" s="3">
        <v>44918.784722222219</v>
      </c>
      <c r="B28" s="3">
        <v>44918.788194444445</v>
      </c>
      <c r="C28" s="2" t="s">
        <v>47</v>
      </c>
      <c r="D28" s="12">
        <v>527114.20875103003</v>
      </c>
      <c r="E28" s="12">
        <v>105422.841750206</v>
      </c>
      <c r="F28" s="12">
        <v>421691.36700082402</v>
      </c>
      <c r="G28" s="21">
        <f t="shared" si="0"/>
        <v>0.19999999999999998</v>
      </c>
      <c r="H28" s="6">
        <v>527114.20875103003</v>
      </c>
      <c r="I28" s="6">
        <v>43784.087099999997</v>
      </c>
      <c r="J28" s="6">
        <f t="shared" si="1"/>
        <v>483330.12165103003</v>
      </c>
      <c r="K28" s="13">
        <f t="shared" si="2"/>
        <v>61638.754650206014</v>
      </c>
    </row>
    <row r="29" spans="1:11" x14ac:dyDescent="0.25">
      <c r="A29" s="3">
        <v>44918.788194444445</v>
      </c>
      <c r="B29" s="3">
        <v>44918.791666666664</v>
      </c>
      <c r="C29" s="2" t="s">
        <v>47</v>
      </c>
      <c r="D29" s="12">
        <v>538670.24352227896</v>
      </c>
      <c r="E29" s="12">
        <v>107734.048704455</v>
      </c>
      <c r="F29" s="12">
        <v>430936.19481782301</v>
      </c>
      <c r="G29" s="21">
        <f t="shared" si="0"/>
        <v>0.19999999999999851</v>
      </c>
      <c r="H29" s="6">
        <v>538670.24352227896</v>
      </c>
      <c r="I29" s="6">
        <v>43945.520000000004</v>
      </c>
      <c r="J29" s="6">
        <f t="shared" si="1"/>
        <v>494724.72352227895</v>
      </c>
      <c r="K29" s="13">
        <f t="shared" si="2"/>
        <v>63788.528704455937</v>
      </c>
    </row>
    <row r="30" spans="1:11" x14ac:dyDescent="0.25">
      <c r="A30" s="3">
        <v>44918.791666666664</v>
      </c>
      <c r="B30" s="3">
        <v>44918.795138888891</v>
      </c>
      <c r="C30" s="2" t="s">
        <v>47</v>
      </c>
      <c r="D30" s="12">
        <v>545604.21761614399</v>
      </c>
      <c r="E30" s="12">
        <v>109120.843523228</v>
      </c>
      <c r="F30" s="12">
        <v>436483.37409291498</v>
      </c>
      <c r="G30" s="21">
        <f t="shared" si="0"/>
        <v>0.19999999999999854</v>
      </c>
      <c r="H30" s="6">
        <v>545604.21761614399</v>
      </c>
      <c r="I30" s="6">
        <v>44641.673299999995</v>
      </c>
      <c r="J30" s="6">
        <f t="shared" si="1"/>
        <v>500962.54431614396</v>
      </c>
      <c r="K30" s="13">
        <f t="shared" si="2"/>
        <v>64479.170223228983</v>
      </c>
    </row>
    <row r="31" spans="1:11" x14ac:dyDescent="0.25">
      <c r="A31" s="3">
        <v>44918.795138888891</v>
      </c>
      <c r="B31" s="3">
        <v>44918.798611111109</v>
      </c>
      <c r="C31" s="2" t="s">
        <v>47</v>
      </c>
      <c r="D31" s="12">
        <v>545678.81199531595</v>
      </c>
      <c r="E31" s="12">
        <v>109135.76239906299</v>
      </c>
      <c r="F31" s="12">
        <v>436543.04959625303</v>
      </c>
      <c r="G31" s="21">
        <f t="shared" si="0"/>
        <v>0.19999999999999965</v>
      </c>
      <c r="H31" s="6">
        <v>545678.81199531595</v>
      </c>
      <c r="I31" s="6">
        <v>43715.840700000001</v>
      </c>
      <c r="J31" s="6">
        <f t="shared" si="1"/>
        <v>501962.97129531595</v>
      </c>
      <c r="K31" s="13">
        <f t="shared" si="2"/>
        <v>65419.921699062921</v>
      </c>
    </row>
    <row r="32" spans="1:11" x14ac:dyDescent="0.25">
      <c r="A32" s="3">
        <v>44918.798611111109</v>
      </c>
      <c r="B32" s="3">
        <v>44918.802083333336</v>
      </c>
      <c r="C32" s="2" t="s">
        <v>47</v>
      </c>
      <c r="D32" s="12">
        <v>543058.23902382597</v>
      </c>
      <c r="E32" s="12">
        <v>108611.647804765</v>
      </c>
      <c r="F32" s="12">
        <v>434446.591219061</v>
      </c>
      <c r="G32" s="21">
        <f t="shared" si="0"/>
        <v>0.19999999999999965</v>
      </c>
      <c r="H32" s="6">
        <v>543058.23902382597</v>
      </c>
      <c r="I32" s="6">
        <v>43609.934600000008</v>
      </c>
      <c r="J32" s="6">
        <f t="shared" si="1"/>
        <v>499448.30442382593</v>
      </c>
      <c r="K32" s="13">
        <f t="shared" si="2"/>
        <v>65001.713204764936</v>
      </c>
    </row>
    <row r="33" spans="1:11" x14ac:dyDescent="0.25">
      <c r="A33" s="3">
        <v>44918.802083333336</v>
      </c>
      <c r="B33" s="3">
        <v>44918.805555555555</v>
      </c>
      <c r="C33" s="2" t="s">
        <v>47</v>
      </c>
      <c r="D33" s="12">
        <v>541751.00468836003</v>
      </c>
      <c r="E33" s="12">
        <v>108350.20093767199</v>
      </c>
      <c r="F33" s="12">
        <v>433400.80375068798</v>
      </c>
      <c r="G33" s="21">
        <f t="shared" si="0"/>
        <v>0.19999999999999998</v>
      </c>
      <c r="H33" s="6">
        <v>541751.00468836003</v>
      </c>
      <c r="I33" s="6">
        <v>43617.943200000002</v>
      </c>
      <c r="J33" s="6">
        <f t="shared" si="1"/>
        <v>498133.06148836005</v>
      </c>
      <c r="K33" s="13">
        <f t="shared" si="2"/>
        <v>64732.257737672073</v>
      </c>
    </row>
    <row r="34" spans="1:11" x14ac:dyDescent="0.25">
      <c r="A34" s="3">
        <v>44918.805555555555</v>
      </c>
      <c r="B34" s="3">
        <v>44918.809027777781</v>
      </c>
      <c r="C34" s="2" t="s">
        <v>47</v>
      </c>
      <c r="D34" s="12">
        <v>543588.83779753104</v>
      </c>
      <c r="E34" s="12">
        <v>108717.767559506</v>
      </c>
      <c r="F34" s="12">
        <v>434871.07023802499</v>
      </c>
      <c r="G34" s="21">
        <f t="shared" si="0"/>
        <v>0.19999999999999962</v>
      </c>
      <c r="H34" s="6">
        <v>543588.83779753104</v>
      </c>
      <c r="I34" s="6">
        <v>43519.870300000002</v>
      </c>
      <c r="J34" s="6">
        <f t="shared" si="1"/>
        <v>500068.96749753103</v>
      </c>
      <c r="K34" s="13">
        <f t="shared" si="2"/>
        <v>65197.897259506048</v>
      </c>
    </row>
    <row r="35" spans="1:11" x14ac:dyDescent="0.25">
      <c r="A35" s="3">
        <v>44918.809027777781</v>
      </c>
      <c r="B35" s="3">
        <v>44918.8125</v>
      </c>
      <c r="C35" s="2" t="s">
        <v>47</v>
      </c>
      <c r="D35" s="12">
        <v>544255.857678995</v>
      </c>
      <c r="E35" s="12">
        <v>108851.171535799</v>
      </c>
      <c r="F35" s="12">
        <v>435404.68614319601</v>
      </c>
      <c r="G35" s="21">
        <f t="shared" si="0"/>
        <v>0.2</v>
      </c>
      <c r="H35" s="6">
        <v>544255.857678995</v>
      </c>
      <c r="I35" s="6">
        <v>43265.808199999999</v>
      </c>
      <c r="J35" s="6">
        <f t="shared" si="1"/>
        <v>500990.04947899503</v>
      </c>
      <c r="K35" s="13">
        <f t="shared" si="2"/>
        <v>65585.363335799018</v>
      </c>
    </row>
    <row r="36" spans="1:11" x14ac:dyDescent="0.25">
      <c r="A36" s="3">
        <v>44918.8125</v>
      </c>
      <c r="B36" s="3">
        <v>44918.815972222219</v>
      </c>
      <c r="C36" s="2" t="s">
        <v>47</v>
      </c>
      <c r="D36" s="12">
        <v>543612.56521701405</v>
      </c>
      <c r="E36" s="12">
        <v>108722.513043402</v>
      </c>
      <c r="F36" s="12">
        <v>434890.05217361101</v>
      </c>
      <c r="G36" s="21">
        <f t="shared" si="0"/>
        <v>0.19999999999999851</v>
      </c>
      <c r="H36" s="6">
        <v>543612.56521701405</v>
      </c>
      <c r="I36" s="6">
        <v>43282.09</v>
      </c>
      <c r="J36" s="6">
        <f t="shared" si="1"/>
        <v>500330.47521701409</v>
      </c>
      <c r="K36" s="13">
        <f t="shared" si="2"/>
        <v>65440.423043403076</v>
      </c>
    </row>
    <row r="37" spans="1:11" x14ac:dyDescent="0.25">
      <c r="A37" s="3">
        <v>44918.815972222219</v>
      </c>
      <c r="B37" s="3">
        <v>44918.819444444445</v>
      </c>
      <c r="C37" s="2" t="s">
        <v>47</v>
      </c>
      <c r="D37" s="12">
        <v>544878.14146654599</v>
      </c>
      <c r="E37" s="12">
        <v>108975.628293309</v>
      </c>
      <c r="F37" s="12">
        <v>435902.51317323599</v>
      </c>
      <c r="G37" s="21">
        <f t="shared" si="0"/>
        <v>0.19999999999999962</v>
      </c>
      <c r="H37" s="6">
        <v>544878.14146654599</v>
      </c>
      <c r="I37" s="6">
        <v>43242.604800000001</v>
      </c>
      <c r="J37" s="6">
        <f t="shared" si="1"/>
        <v>501635.53666654602</v>
      </c>
      <c r="K37" s="13">
        <f t="shared" si="2"/>
        <v>65733.023493310029</v>
      </c>
    </row>
    <row r="38" spans="1:11" x14ac:dyDescent="0.25">
      <c r="A38" s="3">
        <v>44918.819444444445</v>
      </c>
      <c r="B38" s="3">
        <v>44918.822916666664</v>
      </c>
      <c r="C38" s="2" t="s">
        <v>47</v>
      </c>
      <c r="D38" s="12">
        <v>548389.90543776099</v>
      </c>
      <c r="E38" s="12">
        <v>109677.98108755201</v>
      </c>
      <c r="F38" s="12">
        <v>438711.92435020901</v>
      </c>
      <c r="G38" s="21">
        <f t="shared" si="0"/>
        <v>0.19999999999999965</v>
      </c>
      <c r="H38" s="6">
        <v>548389.90543776099</v>
      </c>
      <c r="I38" s="6">
        <v>43306.866800000003</v>
      </c>
      <c r="J38" s="6">
        <f t="shared" si="1"/>
        <v>505083.03863776097</v>
      </c>
      <c r="K38" s="13">
        <f t="shared" si="2"/>
        <v>66371.114287551958</v>
      </c>
    </row>
    <row r="39" spans="1:11" x14ac:dyDescent="0.25">
      <c r="A39" s="3">
        <v>44918.822916666664</v>
      </c>
      <c r="B39" s="3">
        <v>44918.826388888891</v>
      </c>
      <c r="C39" s="2" t="s">
        <v>47</v>
      </c>
      <c r="D39" s="12">
        <v>550832.52850200399</v>
      </c>
      <c r="E39" s="12">
        <v>110166.5057004</v>
      </c>
      <c r="F39" s="12">
        <v>440666.02280160302</v>
      </c>
      <c r="G39" s="21">
        <f t="shared" si="0"/>
        <v>0.19999999999999854</v>
      </c>
      <c r="H39" s="6">
        <v>550832.52850200399</v>
      </c>
      <c r="I39" s="6">
        <v>43163.880600000004</v>
      </c>
      <c r="J39" s="6">
        <f t="shared" si="1"/>
        <v>507668.64790200396</v>
      </c>
      <c r="K39" s="13">
        <f t="shared" si="2"/>
        <v>67002.625100400939</v>
      </c>
    </row>
    <row r="40" spans="1:11" x14ac:dyDescent="0.25">
      <c r="A40" s="3">
        <v>44918.826388888891</v>
      </c>
      <c r="B40" s="3">
        <v>44918.829861111109</v>
      </c>
      <c r="C40" s="2" t="s">
        <v>47</v>
      </c>
      <c r="D40" s="12">
        <v>551584.19744900998</v>
      </c>
      <c r="E40" s="12">
        <v>110316.83948980201</v>
      </c>
      <c r="F40" s="12">
        <v>441267.35795920802</v>
      </c>
      <c r="G40" s="21">
        <f t="shared" si="0"/>
        <v>0.2</v>
      </c>
      <c r="H40" s="6">
        <v>551584.19744900998</v>
      </c>
      <c r="I40" s="6">
        <v>43034.7186</v>
      </c>
      <c r="J40" s="6">
        <f t="shared" si="1"/>
        <v>508549.47884900996</v>
      </c>
      <c r="K40" s="13">
        <f t="shared" si="2"/>
        <v>67282.120889801939</v>
      </c>
    </row>
    <row r="41" spans="1:11" x14ac:dyDescent="0.25">
      <c r="A41" s="3">
        <v>44918.829861111109</v>
      </c>
      <c r="B41" s="3">
        <v>44918.833333333336</v>
      </c>
      <c r="C41" s="2" t="s">
        <v>47</v>
      </c>
      <c r="D41" s="12">
        <v>558211.95512566005</v>
      </c>
      <c r="E41" s="12">
        <v>111642.391025132</v>
      </c>
      <c r="F41" s="12">
        <v>446569.56410052802</v>
      </c>
      <c r="G41" s="21">
        <f t="shared" si="0"/>
        <v>0.19999999999999998</v>
      </c>
      <c r="H41" s="6">
        <v>558211.95512566005</v>
      </c>
      <c r="I41" s="6">
        <v>42854.969599999997</v>
      </c>
      <c r="J41" s="6">
        <f t="shared" si="1"/>
        <v>515356.98552566004</v>
      </c>
      <c r="K41" s="13">
        <f t="shared" si="2"/>
        <v>68787.421425132023</v>
      </c>
    </row>
    <row r="42" spans="1:11" x14ac:dyDescent="0.25">
      <c r="A42" s="3">
        <v>44918.833333333336</v>
      </c>
      <c r="B42" s="3">
        <v>44918.836805555555</v>
      </c>
      <c r="C42" s="2" t="s">
        <v>47</v>
      </c>
      <c r="D42" s="12">
        <v>558330.788297605</v>
      </c>
      <c r="E42" s="12">
        <v>111666.15765952101</v>
      </c>
      <c r="F42" s="12">
        <v>446664.63063808403</v>
      </c>
      <c r="G42" s="21">
        <f t="shared" si="0"/>
        <v>0.2</v>
      </c>
      <c r="H42" s="6">
        <v>558330.788297605</v>
      </c>
      <c r="I42" s="6">
        <v>44341.903900000005</v>
      </c>
      <c r="J42" s="6">
        <f t="shared" si="1"/>
        <v>513988.88439760497</v>
      </c>
      <c r="K42" s="13">
        <f t="shared" si="2"/>
        <v>67324.253759520943</v>
      </c>
    </row>
    <row r="43" spans="1:11" x14ac:dyDescent="0.25">
      <c r="A43" s="3">
        <v>44918.836805555555</v>
      </c>
      <c r="B43" s="3">
        <v>44918.840277777781</v>
      </c>
      <c r="C43" s="2" t="s">
        <v>47</v>
      </c>
      <c r="D43" s="12">
        <v>554917.08878671296</v>
      </c>
      <c r="E43" s="12">
        <v>110983.417757342</v>
      </c>
      <c r="F43" s="12">
        <v>443933.67102936999</v>
      </c>
      <c r="G43" s="21">
        <f t="shared" si="0"/>
        <v>0.19999999999999893</v>
      </c>
      <c r="H43" s="6">
        <v>554917.08878671296</v>
      </c>
      <c r="I43" s="6">
        <v>42915.365899999997</v>
      </c>
      <c r="J43" s="6">
        <f t="shared" si="1"/>
        <v>512001.72288671299</v>
      </c>
      <c r="K43" s="13">
        <f t="shared" si="2"/>
        <v>68068.051857343002</v>
      </c>
    </row>
    <row r="44" spans="1:11" x14ac:dyDescent="0.25">
      <c r="A44" s="3">
        <v>44918.840277777781</v>
      </c>
      <c r="B44" s="3">
        <v>44918.84375</v>
      </c>
      <c r="C44" s="2" t="s">
        <v>47</v>
      </c>
      <c r="D44" s="12">
        <v>552163.009238748</v>
      </c>
      <c r="E44" s="12">
        <v>110432.601847749</v>
      </c>
      <c r="F44" s="12">
        <v>441730.40739099798</v>
      </c>
      <c r="G44" s="21">
        <f t="shared" si="0"/>
        <v>0.1999999999999989</v>
      </c>
      <c r="H44" s="6">
        <v>552163.009238748</v>
      </c>
      <c r="I44" s="6">
        <v>42827.971399999995</v>
      </c>
      <c r="J44" s="6">
        <f t="shared" si="1"/>
        <v>509335.03783874802</v>
      </c>
      <c r="K44" s="13">
        <f t="shared" si="2"/>
        <v>67604.630447750038</v>
      </c>
    </row>
    <row r="45" spans="1:11" x14ac:dyDescent="0.25">
      <c r="A45" s="3">
        <v>44918.84375</v>
      </c>
      <c r="B45" s="3">
        <v>44918.847222222219</v>
      </c>
      <c r="C45" s="2" t="s">
        <v>47</v>
      </c>
      <c r="D45" s="12">
        <v>551858.70345400902</v>
      </c>
      <c r="E45" s="12">
        <v>110371.740690801</v>
      </c>
      <c r="F45" s="12">
        <v>441486.96276320698</v>
      </c>
      <c r="G45" s="21">
        <f t="shared" si="0"/>
        <v>0.19999999999999854</v>
      </c>
      <c r="H45" s="6">
        <v>551858.70345400902</v>
      </c>
      <c r="I45" s="6">
        <v>43009.528299999998</v>
      </c>
      <c r="J45" s="6">
        <f t="shared" si="1"/>
        <v>508849.17515400902</v>
      </c>
      <c r="K45" s="13">
        <f t="shared" si="2"/>
        <v>67362.212390802044</v>
      </c>
    </row>
    <row r="46" spans="1:11" x14ac:dyDescent="0.25">
      <c r="A46" s="3">
        <v>44918.847222222219</v>
      </c>
      <c r="B46" s="3">
        <v>44918.850694444445</v>
      </c>
      <c r="C46" s="2" t="s">
        <v>47</v>
      </c>
      <c r="D46" s="12">
        <v>555367.45662939595</v>
      </c>
      <c r="E46" s="12">
        <v>111073.491325879</v>
      </c>
      <c r="F46" s="12">
        <v>444293.965303517</v>
      </c>
      <c r="G46" s="21">
        <f t="shared" si="0"/>
        <v>0.19999999999999968</v>
      </c>
      <c r="H46" s="6">
        <v>555367.45662939595</v>
      </c>
      <c r="I46" s="6">
        <v>42965.036</v>
      </c>
      <c r="J46" s="6">
        <f t="shared" si="1"/>
        <v>512402.42062939593</v>
      </c>
      <c r="K46" s="13">
        <f t="shared" si="2"/>
        <v>68108.455325878924</v>
      </c>
    </row>
    <row r="47" spans="1:11" x14ac:dyDescent="0.25">
      <c r="A47" s="3">
        <v>44918.850694444445</v>
      </c>
      <c r="B47" s="3">
        <v>44918.854166666664</v>
      </c>
      <c r="C47" s="2" t="s">
        <v>47</v>
      </c>
      <c r="D47" s="12">
        <v>556784.078481187</v>
      </c>
      <c r="E47" s="12">
        <v>111356.815696237</v>
      </c>
      <c r="F47" s="12">
        <v>445427.26278494898</v>
      </c>
      <c r="G47" s="21">
        <f t="shared" si="0"/>
        <v>0.19999999999999929</v>
      </c>
      <c r="H47" s="6">
        <v>556784.078481187</v>
      </c>
      <c r="I47" s="6">
        <v>42920.648999999998</v>
      </c>
      <c r="J47" s="6">
        <f t="shared" si="1"/>
        <v>513863.42948118702</v>
      </c>
      <c r="K47" s="13">
        <f t="shared" si="2"/>
        <v>68436.16669623804</v>
      </c>
    </row>
    <row r="48" spans="1:11" x14ac:dyDescent="0.25">
      <c r="A48" s="3">
        <v>44918.854166666664</v>
      </c>
      <c r="B48" s="3">
        <v>44918.857638888891</v>
      </c>
      <c r="C48" s="2" t="s">
        <v>47</v>
      </c>
      <c r="D48" s="12">
        <v>561069.977894941</v>
      </c>
      <c r="E48" s="12">
        <v>112213.995578988</v>
      </c>
      <c r="F48" s="12">
        <v>448855.98231595301</v>
      </c>
      <c r="G48" s="21">
        <f t="shared" si="0"/>
        <v>0.19999999999999965</v>
      </c>
      <c r="H48" s="6">
        <v>561069.977894941</v>
      </c>
      <c r="I48" s="6">
        <v>43902.569200000005</v>
      </c>
      <c r="J48" s="6">
        <f t="shared" si="1"/>
        <v>517167.40869494097</v>
      </c>
      <c r="K48" s="13">
        <f t="shared" si="2"/>
        <v>68311.426378987962</v>
      </c>
    </row>
    <row r="49" spans="1:11" x14ac:dyDescent="0.25">
      <c r="A49" s="3">
        <v>44918.857638888891</v>
      </c>
      <c r="B49" s="3">
        <v>44918.861111111109</v>
      </c>
      <c r="C49" s="2" t="s">
        <v>47</v>
      </c>
      <c r="D49" s="12">
        <v>558129.40167550603</v>
      </c>
      <c r="E49" s="12">
        <v>111625.880335101</v>
      </c>
      <c r="F49" s="12">
        <v>446503.52134040499</v>
      </c>
      <c r="G49" s="21">
        <f t="shared" si="0"/>
        <v>0.19999999999999962</v>
      </c>
      <c r="H49" s="6">
        <v>558129.40167550603</v>
      </c>
      <c r="I49" s="6">
        <v>43920.421300000002</v>
      </c>
      <c r="J49" s="6">
        <f t="shared" si="1"/>
        <v>514208.98037550604</v>
      </c>
      <c r="K49" s="13">
        <f t="shared" si="2"/>
        <v>67705.459035101056</v>
      </c>
    </row>
    <row r="50" spans="1:11" x14ac:dyDescent="0.25">
      <c r="A50" s="3">
        <v>44918.861111111109</v>
      </c>
      <c r="B50" s="3">
        <v>44918.864583333336</v>
      </c>
      <c r="C50" s="2" t="s">
        <v>47</v>
      </c>
      <c r="D50" s="12">
        <v>560204.22793009202</v>
      </c>
      <c r="E50" s="12">
        <v>112040.845586018</v>
      </c>
      <c r="F50" s="12">
        <v>448163.38234407402</v>
      </c>
      <c r="G50" s="21">
        <f t="shared" si="0"/>
        <v>0.19999999999999926</v>
      </c>
      <c r="H50" s="6">
        <v>560204.22793009202</v>
      </c>
      <c r="I50" s="6">
        <v>43799.028699999995</v>
      </c>
      <c r="J50" s="6">
        <f t="shared" si="1"/>
        <v>516405.199230092</v>
      </c>
      <c r="K50" s="13">
        <f t="shared" si="2"/>
        <v>68241.816886017972</v>
      </c>
    </row>
    <row r="51" spans="1:11" x14ac:dyDescent="0.25">
      <c r="A51" s="3">
        <v>44918.864583333336</v>
      </c>
      <c r="B51" s="3">
        <v>44918.868055555555</v>
      </c>
      <c r="C51" s="2" t="s">
        <v>47</v>
      </c>
      <c r="D51" s="12">
        <v>561491.94868512498</v>
      </c>
      <c r="E51" s="12">
        <v>112298.38973702501</v>
      </c>
      <c r="F51" s="12">
        <v>449193.55894810002</v>
      </c>
      <c r="G51" s="21">
        <f t="shared" si="0"/>
        <v>0.2</v>
      </c>
      <c r="H51" s="6">
        <v>561491.94868512498</v>
      </c>
      <c r="I51" s="6">
        <v>44817.037800000006</v>
      </c>
      <c r="J51" s="6">
        <f t="shared" si="1"/>
        <v>516674.91088512499</v>
      </c>
      <c r="K51" s="13">
        <f t="shared" si="2"/>
        <v>67481.351937024971</v>
      </c>
    </row>
    <row r="52" spans="1:11" x14ac:dyDescent="0.25">
      <c r="A52" s="3">
        <v>44918.868055555555</v>
      </c>
      <c r="B52" s="3">
        <v>44918.871527777781</v>
      </c>
      <c r="C52" s="2" t="s">
        <v>47</v>
      </c>
      <c r="D52" s="12">
        <v>561256.25940905896</v>
      </c>
      <c r="E52" s="12">
        <v>112251.251881811</v>
      </c>
      <c r="F52" s="12">
        <v>449005.00752724701</v>
      </c>
      <c r="G52" s="21">
        <f t="shared" si="0"/>
        <v>0.1999999999999986</v>
      </c>
      <c r="H52" s="6">
        <v>561256.25940905896</v>
      </c>
      <c r="I52" s="6">
        <v>43884.810400000002</v>
      </c>
      <c r="J52" s="6">
        <f t="shared" si="1"/>
        <v>517371.44900905894</v>
      </c>
      <c r="K52" s="13">
        <f t="shared" si="2"/>
        <v>68366.441481811926</v>
      </c>
    </row>
    <row r="53" spans="1:11" x14ac:dyDescent="0.25">
      <c r="A53" s="3">
        <v>44918.871527777781</v>
      </c>
      <c r="B53" s="3">
        <v>44918.875</v>
      </c>
      <c r="C53" s="2" t="s">
        <v>47</v>
      </c>
      <c r="D53" s="12">
        <v>560527.35253183101</v>
      </c>
      <c r="E53" s="12">
        <v>112105.47050636599</v>
      </c>
      <c r="F53" s="12">
        <v>448421.88202546502</v>
      </c>
      <c r="G53" s="21">
        <f t="shared" si="0"/>
        <v>0.19999999999999962</v>
      </c>
      <c r="H53" s="6">
        <v>560527.35253183101</v>
      </c>
      <c r="I53" s="6">
        <v>43826.007000000005</v>
      </c>
      <c r="J53" s="6">
        <f t="shared" si="1"/>
        <v>516701.34553183103</v>
      </c>
      <c r="K53" s="13">
        <f t="shared" si="2"/>
        <v>68279.46350636601</v>
      </c>
    </row>
    <row r="54" spans="1:11" x14ac:dyDescent="0.25">
      <c r="A54" s="3">
        <v>44918.875</v>
      </c>
      <c r="B54" s="3">
        <v>44918.878472222219</v>
      </c>
      <c r="C54" s="2" t="s">
        <v>47</v>
      </c>
      <c r="D54" s="12">
        <v>577352.99561752798</v>
      </c>
      <c r="E54" s="12">
        <v>115470.599123505</v>
      </c>
      <c r="F54" s="12">
        <v>461882.39649402298</v>
      </c>
      <c r="G54" s="21">
        <f t="shared" si="0"/>
        <v>0.19999999999999898</v>
      </c>
      <c r="H54" s="6">
        <v>577352.99561752798</v>
      </c>
      <c r="I54" s="6">
        <v>45685.449500000002</v>
      </c>
      <c r="J54" s="6">
        <f t="shared" si="1"/>
        <v>531667.54611752799</v>
      </c>
      <c r="K54" s="13">
        <f t="shared" si="2"/>
        <v>69785.149623505014</v>
      </c>
    </row>
    <row r="55" spans="1:11" x14ac:dyDescent="0.25">
      <c r="A55" s="3">
        <v>44918.878472222219</v>
      </c>
      <c r="B55" s="3">
        <v>44918.881944444445</v>
      </c>
      <c r="C55" s="2" t="s">
        <v>47</v>
      </c>
      <c r="D55" s="12">
        <v>574547.13023300096</v>
      </c>
      <c r="E55" s="12">
        <v>114909.4260466</v>
      </c>
      <c r="F55" s="12">
        <v>459637.70418639999</v>
      </c>
      <c r="G55" s="21">
        <f t="shared" si="0"/>
        <v>0.19999999999999965</v>
      </c>
      <c r="H55" s="6">
        <v>574547.13023300096</v>
      </c>
      <c r="I55" s="6">
        <v>46394.616099999999</v>
      </c>
      <c r="J55" s="6">
        <f t="shared" si="1"/>
        <v>528152.51413300098</v>
      </c>
      <c r="K55" s="13">
        <f t="shared" si="2"/>
        <v>68514.809946600988</v>
      </c>
    </row>
    <row r="56" spans="1:11" x14ac:dyDescent="0.25">
      <c r="A56" s="3">
        <v>44918.881944444445</v>
      </c>
      <c r="B56" s="3">
        <v>44918.885416666664</v>
      </c>
      <c r="C56" s="2" t="s">
        <v>47</v>
      </c>
      <c r="D56" s="12">
        <v>573641.75527966197</v>
      </c>
      <c r="E56" s="12">
        <v>114728.351055932</v>
      </c>
      <c r="F56" s="12">
        <v>458913.40422372898</v>
      </c>
      <c r="G56" s="21">
        <f t="shared" si="0"/>
        <v>0.19999999999999932</v>
      </c>
      <c r="H56" s="6">
        <v>573641.75527966197</v>
      </c>
      <c r="I56" s="6">
        <v>45375.988599999997</v>
      </c>
      <c r="J56" s="6">
        <f t="shared" si="1"/>
        <v>528265.76667966193</v>
      </c>
      <c r="K56" s="13">
        <f t="shared" si="2"/>
        <v>69352.362455932947</v>
      </c>
    </row>
    <row r="57" spans="1:11" x14ac:dyDescent="0.25">
      <c r="A57" s="3">
        <v>44918.885416666664</v>
      </c>
      <c r="B57" s="3">
        <v>44918.888888888891</v>
      </c>
      <c r="C57" s="2" t="s">
        <v>47</v>
      </c>
      <c r="D57" s="12">
        <v>573311.58072545705</v>
      </c>
      <c r="E57" s="12">
        <v>114662.316145091</v>
      </c>
      <c r="F57" s="12">
        <v>458649.26458036603</v>
      </c>
      <c r="G57" s="21">
        <f t="shared" si="0"/>
        <v>0.19999999999999929</v>
      </c>
      <c r="H57" s="6">
        <v>573311.58072545705</v>
      </c>
      <c r="I57" s="6">
        <v>45314.441500000001</v>
      </c>
      <c r="J57" s="6">
        <f t="shared" si="1"/>
        <v>527997.1392254571</v>
      </c>
      <c r="K57" s="13">
        <f t="shared" si="2"/>
        <v>69347.874645091069</v>
      </c>
    </row>
    <row r="58" spans="1:11" x14ac:dyDescent="0.25">
      <c r="A58" s="3">
        <v>44918.888888888891</v>
      </c>
      <c r="B58" s="3">
        <v>44918.892361111109</v>
      </c>
      <c r="C58" s="2" t="s">
        <v>47</v>
      </c>
      <c r="D58" s="12">
        <v>580861.99587088102</v>
      </c>
      <c r="E58" s="12">
        <v>116172.399174176</v>
      </c>
      <c r="F58" s="12">
        <v>464689.59669670399</v>
      </c>
      <c r="G58" s="21">
        <f t="shared" si="0"/>
        <v>0.19999999999999965</v>
      </c>
      <c r="H58" s="6">
        <v>580861.99587088102</v>
      </c>
      <c r="I58" s="6">
        <v>45178.999100000001</v>
      </c>
      <c r="J58" s="6">
        <f t="shared" si="1"/>
        <v>535682.996770881</v>
      </c>
      <c r="K58" s="13">
        <f t="shared" si="2"/>
        <v>70993.400074177014</v>
      </c>
    </row>
    <row r="59" spans="1:11" x14ac:dyDescent="0.25">
      <c r="A59" s="3">
        <v>44918.892361111109</v>
      </c>
      <c r="B59" s="3">
        <v>44918.895833333336</v>
      </c>
      <c r="C59" s="2" t="s">
        <v>47</v>
      </c>
      <c r="D59" s="12">
        <v>604606.29583532002</v>
      </c>
      <c r="E59" s="12">
        <v>120921.259167064</v>
      </c>
      <c r="F59" s="12">
        <v>483685.03666825598</v>
      </c>
      <c r="G59" s="21">
        <f t="shared" si="0"/>
        <v>0.19999999999999998</v>
      </c>
      <c r="H59" s="6">
        <v>604606.29583532002</v>
      </c>
      <c r="I59" s="6">
        <v>46132.955100000006</v>
      </c>
      <c r="J59" s="6">
        <f t="shared" si="1"/>
        <v>558473.34073532</v>
      </c>
      <c r="K59" s="13">
        <f t="shared" si="2"/>
        <v>74788.304067064018</v>
      </c>
    </row>
    <row r="60" spans="1:11" x14ac:dyDescent="0.25">
      <c r="A60" s="3">
        <v>44918.895833333336</v>
      </c>
      <c r="B60" s="3">
        <v>44918.899305555555</v>
      </c>
      <c r="C60" s="2" t="s">
        <v>47</v>
      </c>
      <c r="D60" s="12">
        <v>604023.09826755698</v>
      </c>
      <c r="E60" s="12">
        <v>120804.61965351101</v>
      </c>
      <c r="F60" s="12">
        <v>483218.47861404502</v>
      </c>
      <c r="G60" s="21">
        <f t="shared" si="0"/>
        <v>0.19999999999999934</v>
      </c>
      <c r="H60" s="6">
        <v>604023.09826755698</v>
      </c>
      <c r="I60" s="6">
        <v>46077.769799999995</v>
      </c>
      <c r="J60" s="6">
        <f t="shared" si="1"/>
        <v>557945.32846755697</v>
      </c>
      <c r="K60" s="13">
        <f t="shared" si="2"/>
        <v>74726.849853511958</v>
      </c>
    </row>
    <row r="61" spans="1:11" x14ac:dyDescent="0.25">
      <c r="A61" s="3">
        <v>44918.899305555555</v>
      </c>
      <c r="B61" s="3">
        <v>44918.902777777781</v>
      </c>
      <c r="C61" s="2" t="s">
        <v>47</v>
      </c>
      <c r="D61" s="12">
        <v>603791.55738224497</v>
      </c>
      <c r="E61" s="12">
        <v>120758.311476449</v>
      </c>
      <c r="F61" s="12">
        <v>483033.24590579601</v>
      </c>
      <c r="G61" s="21">
        <f t="shared" si="0"/>
        <v>0.2</v>
      </c>
      <c r="H61" s="6">
        <v>603791.55738224497</v>
      </c>
      <c r="I61" s="6">
        <v>46138.955099999999</v>
      </c>
      <c r="J61" s="6">
        <f t="shared" si="1"/>
        <v>557652.60228224494</v>
      </c>
      <c r="K61" s="13">
        <f t="shared" si="2"/>
        <v>74619.356376448937</v>
      </c>
    </row>
    <row r="62" spans="1:11" x14ac:dyDescent="0.25">
      <c r="A62" s="3">
        <v>44918.902777777781</v>
      </c>
      <c r="B62" s="3">
        <v>44918.90625</v>
      </c>
      <c r="C62" s="2" t="s">
        <v>47</v>
      </c>
      <c r="D62" s="12">
        <v>602130.02499883703</v>
      </c>
      <c r="E62" s="12">
        <v>120426.004999767</v>
      </c>
      <c r="F62" s="12">
        <v>481704.01999906899</v>
      </c>
      <c r="G62" s="21">
        <f t="shared" si="0"/>
        <v>0.19999999999999932</v>
      </c>
      <c r="H62" s="6">
        <v>602130.02499883703</v>
      </c>
      <c r="I62" s="6">
        <v>46079.380799999999</v>
      </c>
      <c r="J62" s="6">
        <f t="shared" si="1"/>
        <v>556050.64419883699</v>
      </c>
      <c r="K62" s="13">
        <f t="shared" si="2"/>
        <v>74346.624199768004</v>
      </c>
    </row>
    <row r="63" spans="1:11" x14ac:dyDescent="0.25">
      <c r="A63" s="3">
        <v>44918.90625</v>
      </c>
      <c r="B63" s="3">
        <v>44918.909722222219</v>
      </c>
      <c r="C63" s="2" t="s">
        <v>47</v>
      </c>
      <c r="D63" s="12">
        <v>600109.62977857597</v>
      </c>
      <c r="E63" s="12">
        <v>120021.92595571501</v>
      </c>
      <c r="F63" s="12">
        <v>480087.70382286102</v>
      </c>
      <c r="G63" s="21">
        <f t="shared" si="0"/>
        <v>0.19999999999999968</v>
      </c>
      <c r="H63" s="6">
        <v>600109.62977857597</v>
      </c>
      <c r="I63" s="6">
        <v>46019.425000000003</v>
      </c>
      <c r="J63" s="6">
        <f t="shared" si="1"/>
        <v>554090.20477857592</v>
      </c>
      <c r="K63" s="13">
        <f t="shared" si="2"/>
        <v>74002.500955714902</v>
      </c>
    </row>
    <row r="64" spans="1:11" x14ac:dyDescent="0.25">
      <c r="A64" s="3">
        <v>44918.909722222219</v>
      </c>
      <c r="B64" s="3">
        <v>44918.913194444445</v>
      </c>
      <c r="C64" s="2" t="s">
        <v>47</v>
      </c>
      <c r="D64" s="12">
        <v>599788.30744082096</v>
      </c>
      <c r="E64" s="12">
        <v>119957.661488164</v>
      </c>
      <c r="F64" s="12">
        <v>479830.64595265599</v>
      </c>
      <c r="G64" s="21">
        <f t="shared" si="0"/>
        <v>0.19999999999999968</v>
      </c>
      <c r="H64" s="6">
        <v>599788.30744082096</v>
      </c>
      <c r="I64" s="6">
        <v>45974.034700000004</v>
      </c>
      <c r="J64" s="6">
        <f t="shared" si="1"/>
        <v>553814.272740821</v>
      </c>
      <c r="K64" s="13">
        <f t="shared" si="2"/>
        <v>73983.626788165013</v>
      </c>
    </row>
    <row r="65" spans="1:11" x14ac:dyDescent="0.25">
      <c r="A65" s="3">
        <v>44918.913194444445</v>
      </c>
      <c r="B65" s="3">
        <v>44918.916666666664</v>
      </c>
      <c r="C65" s="2" t="s">
        <v>47</v>
      </c>
      <c r="D65" s="12">
        <v>607445.90508980304</v>
      </c>
      <c r="E65" s="12">
        <v>121489.18101796</v>
      </c>
      <c r="F65" s="12">
        <v>485956.72407184198</v>
      </c>
      <c r="G65" s="21">
        <f t="shared" si="0"/>
        <v>0.19999999999999901</v>
      </c>
      <c r="H65" s="6">
        <v>607445.90508980304</v>
      </c>
      <c r="I65" s="6">
        <v>46003.574600000007</v>
      </c>
      <c r="J65" s="6">
        <f t="shared" si="1"/>
        <v>561442.33048980299</v>
      </c>
      <c r="K65" s="13">
        <f t="shared" si="2"/>
        <v>75485.606417961011</v>
      </c>
    </row>
    <row r="66" spans="1:11" x14ac:dyDescent="0.25">
      <c r="A66" s="3">
        <v>44918.916666666664</v>
      </c>
      <c r="B66" s="3">
        <v>44918.920138888891</v>
      </c>
      <c r="C66" s="2" t="s">
        <v>47</v>
      </c>
      <c r="D66" s="12">
        <v>586778.75377357099</v>
      </c>
      <c r="E66" s="12">
        <v>117355.750754714</v>
      </c>
      <c r="F66" s="12">
        <v>469423.00301885698</v>
      </c>
      <c r="G66" s="21">
        <f t="shared" si="0"/>
        <v>0.19999999999999965</v>
      </c>
      <c r="H66" s="6">
        <v>586778.75377357099</v>
      </c>
      <c r="I66" s="6">
        <v>43167.608999999997</v>
      </c>
      <c r="J66" s="6">
        <f t="shared" si="1"/>
        <v>543611.14477357105</v>
      </c>
      <c r="K66" s="13">
        <f t="shared" si="2"/>
        <v>74188.141754714074</v>
      </c>
    </row>
    <row r="67" spans="1:11" x14ac:dyDescent="0.25">
      <c r="A67" s="3">
        <v>44918.920138888891</v>
      </c>
      <c r="B67" s="3">
        <v>44918.923611111109</v>
      </c>
      <c r="C67" s="2" t="s">
        <v>47</v>
      </c>
      <c r="D67" s="12">
        <v>584147.13765684003</v>
      </c>
      <c r="E67" s="12">
        <v>116829.427531368</v>
      </c>
      <c r="F67" s="12">
        <v>467317.71012547199</v>
      </c>
      <c r="G67" s="21">
        <f t="shared" si="0"/>
        <v>0.19999999999999998</v>
      </c>
      <c r="H67" s="6">
        <v>584147.13765684003</v>
      </c>
      <c r="I67" s="6">
        <v>43104.510500000004</v>
      </c>
      <c r="J67" s="6">
        <f t="shared" si="1"/>
        <v>541042.62715684006</v>
      </c>
      <c r="K67" s="13">
        <f t="shared" si="2"/>
        <v>73724.917031368066</v>
      </c>
    </row>
    <row r="68" spans="1:11" x14ac:dyDescent="0.25">
      <c r="A68" s="3">
        <v>44918.923611111109</v>
      </c>
      <c r="B68" s="3">
        <v>44918.927083333336</v>
      </c>
      <c r="C68" s="2" t="s">
        <v>47</v>
      </c>
      <c r="D68" s="12">
        <v>552672.79221116903</v>
      </c>
      <c r="E68" s="12">
        <v>110534.558442233</v>
      </c>
      <c r="F68" s="12">
        <v>442138.23376893502</v>
      </c>
      <c r="G68" s="21">
        <f t="shared" si="0"/>
        <v>0.19999999999999854</v>
      </c>
      <c r="H68" s="6">
        <v>552672.79221116903</v>
      </c>
      <c r="I68" s="6">
        <v>42891.800199999998</v>
      </c>
      <c r="J68" s="6">
        <f t="shared" si="1"/>
        <v>509780.99201116903</v>
      </c>
      <c r="K68" s="13">
        <f t="shared" si="2"/>
        <v>67642.758242234006</v>
      </c>
    </row>
    <row r="69" spans="1:11" x14ac:dyDescent="0.25">
      <c r="A69" s="3">
        <v>44918.927083333336</v>
      </c>
      <c r="B69" s="3">
        <v>44918.930555555555</v>
      </c>
      <c r="C69" s="2" t="s">
        <v>47</v>
      </c>
      <c r="D69" s="12">
        <v>541350.28842090606</v>
      </c>
      <c r="E69" s="12">
        <v>108270.057684181</v>
      </c>
      <c r="F69" s="12">
        <v>433080.23073672497</v>
      </c>
      <c r="G69" s="21">
        <f t="shared" si="0"/>
        <v>0.19999999999999959</v>
      </c>
      <c r="H69" s="6">
        <v>541350.28842090606</v>
      </c>
      <c r="I69" s="6">
        <v>42547.014599999995</v>
      </c>
      <c r="J69" s="6">
        <f t="shared" si="1"/>
        <v>498803.27382090606</v>
      </c>
      <c r="K69" s="13">
        <f t="shared" si="2"/>
        <v>65723.043084181088</v>
      </c>
    </row>
    <row r="70" spans="1:11" x14ac:dyDescent="0.25">
      <c r="A70" s="3">
        <v>44918.930555555555</v>
      </c>
      <c r="B70" s="3">
        <v>44918.934027777781</v>
      </c>
      <c r="C70" s="2" t="s">
        <v>47</v>
      </c>
      <c r="D70" s="12">
        <v>537983.17534155794</v>
      </c>
      <c r="E70" s="12">
        <v>107596.63506831101</v>
      </c>
      <c r="F70" s="12">
        <v>430386.540273247</v>
      </c>
      <c r="G70" s="21">
        <f t="shared" si="0"/>
        <v>0.19999999999999893</v>
      </c>
      <c r="H70" s="6">
        <v>537983.17534155794</v>
      </c>
      <c r="I70" s="6">
        <v>42357.068699999996</v>
      </c>
      <c r="J70" s="6">
        <f t="shared" si="1"/>
        <v>495626.10664155794</v>
      </c>
      <c r="K70" s="13">
        <f t="shared" si="2"/>
        <v>65239.566368310945</v>
      </c>
    </row>
    <row r="71" spans="1:11" x14ac:dyDescent="0.25">
      <c r="A71" s="3">
        <v>44918.934027777781</v>
      </c>
      <c r="B71" s="3">
        <v>44918.9375</v>
      </c>
      <c r="C71" s="2" t="s">
        <v>47</v>
      </c>
      <c r="D71" s="12">
        <v>536423.81662182696</v>
      </c>
      <c r="E71" s="12">
        <v>107284.76332436501</v>
      </c>
      <c r="F71" s="12">
        <v>429139.053297462</v>
      </c>
      <c r="G71" s="21">
        <f t="shared" si="0"/>
        <v>0.19999999999999929</v>
      </c>
      <c r="H71" s="6">
        <v>536423.81662182696</v>
      </c>
      <c r="I71" s="6">
        <v>42198.986499999999</v>
      </c>
      <c r="J71" s="6">
        <f t="shared" si="1"/>
        <v>494224.83012182696</v>
      </c>
      <c r="K71" s="13">
        <f t="shared" si="2"/>
        <v>65085.776824364963</v>
      </c>
    </row>
    <row r="72" spans="1:11" x14ac:dyDescent="0.25">
      <c r="A72" s="3">
        <v>44918.9375</v>
      </c>
      <c r="B72" s="3">
        <v>44918.940972222219</v>
      </c>
      <c r="C72" s="2" t="s">
        <v>47</v>
      </c>
      <c r="D72" s="12">
        <v>537518.81991482805</v>
      </c>
      <c r="E72" s="12">
        <v>107503.763982965</v>
      </c>
      <c r="F72" s="12">
        <v>430015.05593186198</v>
      </c>
      <c r="G72" s="21">
        <f t="shared" si="0"/>
        <v>0.19999999999999887</v>
      </c>
      <c r="H72" s="6">
        <v>537518.81991482805</v>
      </c>
      <c r="I72" s="6">
        <v>41936.936300000001</v>
      </c>
      <c r="J72" s="6">
        <f t="shared" si="1"/>
        <v>495581.88361482805</v>
      </c>
      <c r="K72" s="13">
        <f t="shared" si="2"/>
        <v>65566.827682966075</v>
      </c>
    </row>
    <row r="73" spans="1:11" x14ac:dyDescent="0.25">
      <c r="A73" s="3">
        <v>44918.940972222219</v>
      </c>
      <c r="B73" s="3">
        <v>44918.944444444445</v>
      </c>
      <c r="C73" s="2" t="s">
        <v>47</v>
      </c>
      <c r="D73" s="12">
        <v>508895.30487074202</v>
      </c>
      <c r="E73" s="12">
        <v>101779.060974148</v>
      </c>
      <c r="F73" s="12">
        <v>407116.24389659299</v>
      </c>
      <c r="G73" s="21">
        <f t="shared" si="0"/>
        <v>0.19999999999999921</v>
      </c>
      <c r="H73" s="6">
        <v>508895.30487074202</v>
      </c>
      <c r="I73" s="6">
        <v>41671.645600000003</v>
      </c>
      <c r="J73" s="6">
        <f t="shared" si="1"/>
        <v>467223.65927074204</v>
      </c>
      <c r="K73" s="13">
        <f t="shared" si="2"/>
        <v>60107.415374149045</v>
      </c>
    </row>
    <row r="74" spans="1:11" x14ac:dyDescent="0.25">
      <c r="A74" s="3">
        <v>44918.944444444445</v>
      </c>
      <c r="B74" s="3">
        <v>44918.947916666664</v>
      </c>
      <c r="C74" s="2" t="s">
        <v>47</v>
      </c>
      <c r="D74" s="12">
        <v>504901.67254976201</v>
      </c>
      <c r="E74" s="12">
        <v>100980.33450995199</v>
      </c>
      <c r="F74" s="12">
        <v>403921.33803980902</v>
      </c>
      <c r="G74" s="21">
        <f t="shared" si="0"/>
        <v>0.19999999999999921</v>
      </c>
      <c r="H74" s="6">
        <v>504901.67254976201</v>
      </c>
      <c r="I74" s="6">
        <v>41761.857599999996</v>
      </c>
      <c r="J74" s="6">
        <f t="shared" si="1"/>
        <v>463139.81494976202</v>
      </c>
      <c r="K74" s="13">
        <f t="shared" si="2"/>
        <v>59218.476909952995</v>
      </c>
    </row>
    <row r="75" spans="1:11" x14ac:dyDescent="0.25">
      <c r="A75" s="3">
        <v>44918.947916666664</v>
      </c>
      <c r="B75" s="3">
        <v>44918.951388888891</v>
      </c>
      <c r="C75" s="2" t="s">
        <v>47</v>
      </c>
      <c r="D75" s="12">
        <v>530622.58294394601</v>
      </c>
      <c r="E75" s="12">
        <v>106124.516588789</v>
      </c>
      <c r="F75" s="12">
        <v>424498.066355157</v>
      </c>
      <c r="G75" s="21">
        <f t="shared" si="0"/>
        <v>0.19999999999999962</v>
      </c>
      <c r="H75" s="6">
        <v>530622.58294394601</v>
      </c>
      <c r="I75" s="6">
        <v>41860.825499999999</v>
      </c>
      <c r="J75" s="6">
        <f t="shared" si="1"/>
        <v>488761.75744394603</v>
      </c>
      <c r="K75" s="13">
        <f t="shared" si="2"/>
        <v>64263.691088789026</v>
      </c>
    </row>
    <row r="76" spans="1:11" x14ac:dyDescent="0.25">
      <c r="A76" s="3">
        <v>44918.951388888891</v>
      </c>
      <c r="B76" s="3">
        <v>44918.954861111109</v>
      </c>
      <c r="C76" s="2" t="s">
        <v>47</v>
      </c>
      <c r="D76" s="12">
        <v>530638.09761956905</v>
      </c>
      <c r="E76" s="12">
        <v>106127.619523913</v>
      </c>
      <c r="F76" s="12">
        <v>424510.47809565498</v>
      </c>
      <c r="G76" s="21">
        <f t="shared" si="0"/>
        <v>0.19999999999999848</v>
      </c>
      <c r="H76" s="6">
        <v>530638.09761956905</v>
      </c>
      <c r="I76" s="6">
        <v>41928.257700000002</v>
      </c>
      <c r="J76" s="6">
        <f t="shared" si="1"/>
        <v>488709.83991956903</v>
      </c>
      <c r="K76" s="13">
        <f t="shared" si="2"/>
        <v>64199.361823914049</v>
      </c>
    </row>
    <row r="77" spans="1:11" x14ac:dyDescent="0.25">
      <c r="A77" s="3">
        <v>44918.954861111109</v>
      </c>
      <c r="B77" s="3">
        <v>44918.958333333336</v>
      </c>
      <c r="C77" s="2" t="s">
        <v>47</v>
      </c>
      <c r="D77" s="12">
        <v>530584.33038719301</v>
      </c>
      <c r="E77" s="12">
        <v>106116.866077438</v>
      </c>
      <c r="F77" s="12">
        <v>424467.46430975402</v>
      </c>
      <c r="G77" s="21">
        <f t="shared" ref="G77:G140" si="3">E77/D77</f>
        <v>0.19999999999999885</v>
      </c>
      <c r="H77" s="6">
        <v>530584.33038719301</v>
      </c>
      <c r="I77" s="6">
        <v>41740.354800000001</v>
      </c>
      <c r="J77" s="6">
        <f t="shared" ref="J77:J140" si="4">H77-I77</f>
        <v>488843.97558719304</v>
      </c>
      <c r="K77" s="13">
        <f t="shared" ref="K77:K140" si="5">J77-F77</f>
        <v>64376.511277439015</v>
      </c>
    </row>
    <row r="78" spans="1:11" x14ac:dyDescent="0.25">
      <c r="A78" s="3">
        <v>44919.184027777781</v>
      </c>
      <c r="B78" s="3">
        <v>44919.1875</v>
      </c>
      <c r="C78" s="2" t="s">
        <v>47</v>
      </c>
      <c r="D78" s="12">
        <v>584039.56982164597</v>
      </c>
      <c r="E78" s="12">
        <v>116807.913964329</v>
      </c>
      <c r="F78" s="12">
        <v>467231.65585731698</v>
      </c>
      <c r="G78" s="21">
        <f t="shared" si="3"/>
        <v>0.19999999999999965</v>
      </c>
      <c r="H78" s="6">
        <v>584039.56982164597</v>
      </c>
      <c r="I78" s="6">
        <v>44352.2834</v>
      </c>
      <c r="J78" s="6">
        <f t="shared" si="4"/>
        <v>539687.28642164601</v>
      </c>
      <c r="K78" s="13">
        <f t="shared" si="5"/>
        <v>72455.63056432904</v>
      </c>
    </row>
    <row r="79" spans="1:11" x14ac:dyDescent="0.25">
      <c r="A79" s="3">
        <v>44919.1875</v>
      </c>
      <c r="B79" s="3">
        <v>44919.190972222219</v>
      </c>
      <c r="C79" s="2" t="s">
        <v>47</v>
      </c>
      <c r="D79" s="12">
        <v>589291.39690082904</v>
      </c>
      <c r="E79" s="12">
        <v>117858.279380165</v>
      </c>
      <c r="F79" s="12">
        <v>471433.11752066301</v>
      </c>
      <c r="G79" s="21">
        <f t="shared" si="3"/>
        <v>0.19999999999999862</v>
      </c>
      <c r="H79" s="6">
        <v>589291.39690082904</v>
      </c>
      <c r="I79" s="6">
        <v>44287.553799999994</v>
      </c>
      <c r="J79" s="6">
        <f t="shared" si="4"/>
        <v>545003.84310082905</v>
      </c>
      <c r="K79" s="13">
        <f t="shared" si="5"/>
        <v>73570.725580166036</v>
      </c>
    </row>
    <row r="80" spans="1:11" x14ac:dyDescent="0.25">
      <c r="A80" s="3">
        <v>44919.190972222219</v>
      </c>
      <c r="B80" s="3">
        <v>44919.194444444445</v>
      </c>
      <c r="C80" s="2" t="s">
        <v>47</v>
      </c>
      <c r="D80" s="12">
        <v>585079.85868974403</v>
      </c>
      <c r="E80" s="12">
        <v>117015.971737948</v>
      </c>
      <c r="F80" s="12">
        <v>468063.88695179502</v>
      </c>
      <c r="G80" s="21">
        <f t="shared" si="3"/>
        <v>0.19999999999999862</v>
      </c>
      <c r="H80" s="6">
        <v>585079.85868974403</v>
      </c>
      <c r="I80" s="6">
        <v>43936.277699999999</v>
      </c>
      <c r="J80" s="6">
        <f t="shared" si="4"/>
        <v>541143.58098974405</v>
      </c>
      <c r="K80" s="13">
        <f t="shared" si="5"/>
        <v>73079.694037949026</v>
      </c>
    </row>
    <row r="81" spans="1:11" x14ac:dyDescent="0.25">
      <c r="A81" s="3">
        <v>44919.194444444445</v>
      </c>
      <c r="B81" s="3">
        <v>44919.197916666664</v>
      </c>
      <c r="C81" s="2" t="s">
        <v>47</v>
      </c>
      <c r="D81" s="12">
        <v>586164.96783758001</v>
      </c>
      <c r="E81" s="12">
        <v>117232.99356751599</v>
      </c>
      <c r="F81" s="12">
        <v>468931.97427006398</v>
      </c>
      <c r="G81" s="21">
        <f t="shared" si="3"/>
        <v>0.19999999999999998</v>
      </c>
      <c r="H81" s="6">
        <v>586164.96783758001</v>
      </c>
      <c r="I81" s="6">
        <v>43989.229700000004</v>
      </c>
      <c r="J81" s="6">
        <f t="shared" si="4"/>
        <v>542175.73813757999</v>
      </c>
      <c r="K81" s="13">
        <f t="shared" si="5"/>
        <v>73243.763867516012</v>
      </c>
    </row>
    <row r="82" spans="1:11" x14ac:dyDescent="0.25">
      <c r="A82" s="3">
        <v>44919.197916666664</v>
      </c>
      <c r="B82" s="3">
        <v>44919.201388888891</v>
      </c>
      <c r="C82" s="2" t="s">
        <v>47</v>
      </c>
      <c r="D82" s="12">
        <v>585072.12267859303</v>
      </c>
      <c r="E82" s="12">
        <v>117014.424535718</v>
      </c>
      <c r="F82" s="12">
        <v>468057.698142874</v>
      </c>
      <c r="G82" s="21">
        <f t="shared" si="3"/>
        <v>0.19999999999999898</v>
      </c>
      <c r="H82" s="6">
        <v>585072.12267859303</v>
      </c>
      <c r="I82" s="6">
        <v>44113.299899999998</v>
      </c>
      <c r="J82" s="6">
        <f t="shared" si="4"/>
        <v>540958.82277859305</v>
      </c>
      <c r="K82" s="13">
        <f t="shared" si="5"/>
        <v>72901.124635719054</v>
      </c>
    </row>
    <row r="83" spans="1:11" x14ac:dyDescent="0.25">
      <c r="A83" s="3">
        <v>44919.201388888891</v>
      </c>
      <c r="B83" s="3">
        <v>44919.204861111109</v>
      </c>
      <c r="C83" s="2" t="s">
        <v>47</v>
      </c>
      <c r="D83" s="12">
        <v>584578.65821881697</v>
      </c>
      <c r="E83" s="12">
        <v>116915.73164376301</v>
      </c>
      <c r="F83" s="12">
        <v>467662.92657505302</v>
      </c>
      <c r="G83" s="21">
        <f t="shared" si="3"/>
        <v>0.19999999999999934</v>
      </c>
      <c r="H83" s="6">
        <v>584578.65821881697</v>
      </c>
      <c r="I83" s="6">
        <v>44223.372300000003</v>
      </c>
      <c r="J83" s="6">
        <f t="shared" si="4"/>
        <v>540355.28591881692</v>
      </c>
      <c r="K83" s="13">
        <f t="shared" si="5"/>
        <v>72692.359343763907</v>
      </c>
    </row>
    <row r="84" spans="1:11" x14ac:dyDescent="0.25">
      <c r="A84" s="3">
        <v>44919.204861111109</v>
      </c>
      <c r="B84" s="3">
        <v>44919.208333333336</v>
      </c>
      <c r="C84" s="2" t="s">
        <v>47</v>
      </c>
      <c r="D84" s="12">
        <v>583956.136422312</v>
      </c>
      <c r="E84" s="12">
        <v>116791.227284462</v>
      </c>
      <c r="F84" s="12">
        <v>467164.909137849</v>
      </c>
      <c r="G84" s="21">
        <f t="shared" si="3"/>
        <v>0.19999999999999932</v>
      </c>
      <c r="H84" s="6">
        <v>583956.136422312</v>
      </c>
      <c r="I84" s="6">
        <v>44096.744200000001</v>
      </c>
      <c r="J84" s="6">
        <f t="shared" si="4"/>
        <v>539859.39222231205</v>
      </c>
      <c r="K84" s="13">
        <f t="shared" si="5"/>
        <v>72694.483084463049</v>
      </c>
    </row>
    <row r="85" spans="1:11" x14ac:dyDescent="0.25">
      <c r="A85" s="3">
        <v>44919.208333333336</v>
      </c>
      <c r="B85" s="3">
        <v>44919.211805555555</v>
      </c>
      <c r="C85" s="2" t="s">
        <v>47</v>
      </c>
      <c r="D85" s="12">
        <v>578114.94475304196</v>
      </c>
      <c r="E85" s="12">
        <v>115622.98895060801</v>
      </c>
      <c r="F85" s="12">
        <v>462491.95580243401</v>
      </c>
      <c r="G85" s="21">
        <f t="shared" si="3"/>
        <v>0.19999999999999934</v>
      </c>
      <c r="H85" s="6">
        <v>578114.94475304196</v>
      </c>
      <c r="I85" s="6">
        <v>44135.999599999996</v>
      </c>
      <c r="J85" s="6">
        <f t="shared" si="4"/>
        <v>533978.94515304198</v>
      </c>
      <c r="K85" s="13">
        <f t="shared" si="5"/>
        <v>71486.989350607968</v>
      </c>
    </row>
    <row r="86" spans="1:11" x14ac:dyDescent="0.25">
      <c r="A86" s="3">
        <v>44919.211805555555</v>
      </c>
      <c r="B86" s="3">
        <v>44919.215277777781</v>
      </c>
      <c r="C86" s="2" t="s">
        <v>47</v>
      </c>
      <c r="D86" s="12">
        <v>581645.58622040995</v>
      </c>
      <c r="E86" s="12">
        <v>116329.11724408199</v>
      </c>
      <c r="F86" s="12">
        <v>465316.46897632797</v>
      </c>
      <c r="G86" s="21">
        <f t="shared" si="3"/>
        <v>0.2</v>
      </c>
      <c r="H86" s="6">
        <v>581645.58622040995</v>
      </c>
      <c r="I86" s="6">
        <v>44028.629700000005</v>
      </c>
      <c r="J86" s="6">
        <f t="shared" si="4"/>
        <v>537616.95652040991</v>
      </c>
      <c r="K86" s="13">
        <f t="shared" si="5"/>
        <v>72300.487544081931</v>
      </c>
    </row>
    <row r="87" spans="1:11" x14ac:dyDescent="0.25">
      <c r="A87" s="3">
        <v>44919.215277777781</v>
      </c>
      <c r="B87" s="3">
        <v>44919.21875</v>
      </c>
      <c r="C87" s="2" t="s">
        <v>47</v>
      </c>
      <c r="D87" s="12">
        <v>581748.49871620606</v>
      </c>
      <c r="E87" s="12">
        <v>116349.699743241</v>
      </c>
      <c r="F87" s="12">
        <v>465398.79897296499</v>
      </c>
      <c r="G87" s="21">
        <f t="shared" si="3"/>
        <v>0.19999999999999962</v>
      </c>
      <c r="H87" s="6">
        <v>581748.49871620606</v>
      </c>
      <c r="I87" s="6">
        <v>44026.3776</v>
      </c>
      <c r="J87" s="6">
        <f t="shared" si="4"/>
        <v>537722.12111620605</v>
      </c>
      <c r="K87" s="13">
        <f t="shared" si="5"/>
        <v>72323.322143241065</v>
      </c>
    </row>
    <row r="88" spans="1:11" x14ac:dyDescent="0.25">
      <c r="A88" s="3">
        <v>44919.21875</v>
      </c>
      <c r="B88" s="3">
        <v>44919.222222222219</v>
      </c>
      <c r="C88" s="2" t="s">
        <v>47</v>
      </c>
      <c r="D88" s="12">
        <v>582492.912233977</v>
      </c>
      <c r="E88" s="12">
        <v>116498.582446795</v>
      </c>
      <c r="F88" s="12">
        <v>465994.32978718099</v>
      </c>
      <c r="G88" s="21">
        <f t="shared" si="3"/>
        <v>0.19999999999999932</v>
      </c>
      <c r="H88" s="6">
        <v>582492.912233977</v>
      </c>
      <c r="I88" s="6">
        <v>43675.113499999999</v>
      </c>
      <c r="J88" s="6">
        <f t="shared" si="4"/>
        <v>538817.79873397702</v>
      </c>
      <c r="K88" s="13">
        <f t="shared" si="5"/>
        <v>72823.468946796027</v>
      </c>
    </row>
    <row r="89" spans="1:11" x14ac:dyDescent="0.25">
      <c r="A89" s="3">
        <v>44919.222222222219</v>
      </c>
      <c r="B89" s="3">
        <v>44919.225694444445</v>
      </c>
      <c r="C89" s="2" t="s">
        <v>47</v>
      </c>
      <c r="D89" s="12">
        <v>584233.28914945095</v>
      </c>
      <c r="E89" s="12">
        <v>116846.65782989</v>
      </c>
      <c r="F89" s="12">
        <v>467386.63131955999</v>
      </c>
      <c r="G89" s="21">
        <f t="shared" si="3"/>
        <v>0.19999999999999968</v>
      </c>
      <c r="H89" s="6">
        <v>584233.28914945095</v>
      </c>
      <c r="I89" s="6">
        <v>43977.459499999997</v>
      </c>
      <c r="J89" s="6">
        <f t="shared" si="4"/>
        <v>540255.82964945096</v>
      </c>
      <c r="K89" s="13">
        <f t="shared" si="5"/>
        <v>72869.198329890962</v>
      </c>
    </row>
    <row r="90" spans="1:11" x14ac:dyDescent="0.25">
      <c r="A90" s="3">
        <v>44919.225694444445</v>
      </c>
      <c r="B90" s="3">
        <v>44919.229166666664</v>
      </c>
      <c r="C90" s="2" t="s">
        <v>47</v>
      </c>
      <c r="D90" s="12">
        <v>585255.33971547801</v>
      </c>
      <c r="E90" s="12">
        <v>117051.067943095</v>
      </c>
      <c r="F90" s="12">
        <v>468204.27177238301</v>
      </c>
      <c r="G90" s="21">
        <f t="shared" si="3"/>
        <v>0.19999999999999896</v>
      </c>
      <c r="H90" s="6">
        <v>585255.33971547801</v>
      </c>
      <c r="I90" s="6">
        <v>44266.008999999998</v>
      </c>
      <c r="J90" s="6">
        <f t="shared" si="4"/>
        <v>540989.33071547805</v>
      </c>
      <c r="K90" s="13">
        <f t="shared" si="5"/>
        <v>72785.058943095035</v>
      </c>
    </row>
    <row r="91" spans="1:11" x14ac:dyDescent="0.25">
      <c r="A91" s="3">
        <v>44919.229166666664</v>
      </c>
      <c r="B91" s="3">
        <v>44919.232638888891</v>
      </c>
      <c r="C91" s="2" t="s">
        <v>47</v>
      </c>
      <c r="D91" s="12">
        <v>584344.55285985896</v>
      </c>
      <c r="E91" s="12">
        <v>116868.91057197101</v>
      </c>
      <c r="F91" s="12">
        <v>467475.64228788699</v>
      </c>
      <c r="G91" s="21">
        <f t="shared" si="3"/>
        <v>0.19999999999999865</v>
      </c>
      <c r="H91" s="6">
        <v>584344.55285985896</v>
      </c>
      <c r="I91" s="6">
        <v>44354.742299999998</v>
      </c>
      <c r="J91" s="6">
        <f t="shared" si="4"/>
        <v>539989.81055985892</v>
      </c>
      <c r="K91" s="13">
        <f t="shared" si="5"/>
        <v>72514.168271971925</v>
      </c>
    </row>
    <row r="92" spans="1:11" x14ac:dyDescent="0.25">
      <c r="A92" s="3">
        <v>44919.232638888891</v>
      </c>
      <c r="B92" s="3">
        <v>44919.236111111109</v>
      </c>
      <c r="C92" s="2" t="s">
        <v>47</v>
      </c>
      <c r="D92" s="12">
        <v>583686.36993714503</v>
      </c>
      <c r="E92" s="12">
        <v>116737.273987429</v>
      </c>
      <c r="F92" s="12">
        <v>466949.09594971599</v>
      </c>
      <c r="G92" s="21">
        <f t="shared" si="3"/>
        <v>0.19999999999999998</v>
      </c>
      <c r="H92" s="6">
        <v>583686.36993714503</v>
      </c>
      <c r="I92" s="6">
        <v>43991.667999999998</v>
      </c>
      <c r="J92" s="6">
        <f t="shared" si="4"/>
        <v>539694.70193714509</v>
      </c>
      <c r="K92" s="13">
        <f t="shared" si="5"/>
        <v>72745.605987429095</v>
      </c>
    </row>
    <row r="93" spans="1:11" x14ac:dyDescent="0.25">
      <c r="A93" s="3">
        <v>44919.236111111109</v>
      </c>
      <c r="B93" s="3">
        <v>44919.239583333336</v>
      </c>
      <c r="C93" s="2" t="s">
        <v>47</v>
      </c>
      <c r="D93" s="12">
        <v>582409.41803730396</v>
      </c>
      <c r="E93" s="12">
        <v>116481.88360746</v>
      </c>
      <c r="F93" s="12">
        <v>465927.53442984301</v>
      </c>
      <c r="G93" s="21">
        <f t="shared" si="3"/>
        <v>0.19999999999999862</v>
      </c>
      <c r="H93" s="6">
        <v>582409.41803730396</v>
      </c>
      <c r="I93" s="6">
        <v>43908.633099999999</v>
      </c>
      <c r="J93" s="6">
        <f t="shared" si="4"/>
        <v>538500.78493730398</v>
      </c>
      <c r="K93" s="13">
        <f t="shared" si="5"/>
        <v>72573.250507460965</v>
      </c>
    </row>
    <row r="94" spans="1:11" x14ac:dyDescent="0.25">
      <c r="A94" s="3">
        <v>44919.239583333336</v>
      </c>
      <c r="B94" s="3">
        <v>44919.243055555555</v>
      </c>
      <c r="C94" s="2" t="s">
        <v>47</v>
      </c>
      <c r="D94" s="12">
        <v>580495.86974372703</v>
      </c>
      <c r="E94" s="12">
        <v>116099.173948745</v>
      </c>
      <c r="F94" s="12">
        <v>464396.69579498097</v>
      </c>
      <c r="G94" s="21">
        <f t="shared" si="3"/>
        <v>0.19999999999999929</v>
      </c>
      <c r="H94" s="6">
        <v>580495.86974372703</v>
      </c>
      <c r="I94" s="6">
        <v>43804.454899999997</v>
      </c>
      <c r="J94" s="6">
        <f t="shared" si="4"/>
        <v>536691.41484372702</v>
      </c>
      <c r="K94" s="13">
        <f t="shared" si="5"/>
        <v>72294.719048746047</v>
      </c>
    </row>
    <row r="95" spans="1:11" x14ac:dyDescent="0.25">
      <c r="A95" s="3">
        <v>44919.243055555555</v>
      </c>
      <c r="B95" s="3">
        <v>44919.246527777781</v>
      </c>
      <c r="C95" s="2" t="s">
        <v>47</v>
      </c>
      <c r="D95" s="12">
        <v>580065.085692722</v>
      </c>
      <c r="E95" s="12">
        <v>116013.017138544</v>
      </c>
      <c r="F95" s="12">
        <v>464052.06855417701</v>
      </c>
      <c r="G95" s="21">
        <f t="shared" si="3"/>
        <v>0.19999999999999932</v>
      </c>
      <c r="H95" s="6">
        <v>580065.085692722</v>
      </c>
      <c r="I95" s="6">
        <v>43366.239300000001</v>
      </c>
      <c r="J95" s="6">
        <f t="shared" si="4"/>
        <v>536698.84639272199</v>
      </c>
      <c r="K95" s="13">
        <f t="shared" si="5"/>
        <v>72646.777838544978</v>
      </c>
    </row>
    <row r="96" spans="1:11" x14ac:dyDescent="0.25">
      <c r="A96" s="3">
        <v>44919.246527777781</v>
      </c>
      <c r="B96" s="3">
        <v>44919.25</v>
      </c>
      <c r="C96" s="2" t="s">
        <v>47</v>
      </c>
      <c r="D96" s="12">
        <v>579901.21135535196</v>
      </c>
      <c r="E96" s="12">
        <v>115980.24227107</v>
      </c>
      <c r="F96" s="12">
        <v>463920.96908428101</v>
      </c>
      <c r="G96" s="21">
        <f t="shared" si="3"/>
        <v>0.19999999999999934</v>
      </c>
      <c r="H96" s="6">
        <v>579901.21135535196</v>
      </c>
      <c r="I96" s="6">
        <v>43268.757899999997</v>
      </c>
      <c r="J96" s="6">
        <f t="shared" si="4"/>
        <v>536632.45345535199</v>
      </c>
      <c r="K96" s="13">
        <f t="shared" si="5"/>
        <v>72711.484371070983</v>
      </c>
    </row>
    <row r="97" spans="1:11" x14ac:dyDescent="0.25">
      <c r="A97" s="3">
        <v>44919.25</v>
      </c>
      <c r="B97" s="3">
        <v>44919.253472222219</v>
      </c>
      <c r="C97" s="2" t="s">
        <v>47</v>
      </c>
      <c r="D97" s="12">
        <v>571049.11553430301</v>
      </c>
      <c r="E97" s="12">
        <v>114209.82310686</v>
      </c>
      <c r="F97" s="12">
        <v>456839.29242744198</v>
      </c>
      <c r="G97" s="21">
        <f t="shared" si="3"/>
        <v>0.19999999999999896</v>
      </c>
      <c r="H97" s="6">
        <v>571049.11553430301</v>
      </c>
      <c r="I97" s="6">
        <v>43236.622199999998</v>
      </c>
      <c r="J97" s="6">
        <f t="shared" si="4"/>
        <v>527812.49333430303</v>
      </c>
      <c r="K97" s="13">
        <f t="shared" si="5"/>
        <v>70973.20090686105</v>
      </c>
    </row>
    <row r="98" spans="1:11" x14ac:dyDescent="0.25">
      <c r="A98" s="3">
        <v>44919.253472222219</v>
      </c>
      <c r="B98" s="3">
        <v>44919.256944444445</v>
      </c>
      <c r="C98" s="2" t="s">
        <v>47</v>
      </c>
      <c r="D98" s="12">
        <v>571045.40277163906</v>
      </c>
      <c r="E98" s="12">
        <v>114209.080554327</v>
      </c>
      <c r="F98" s="12">
        <v>456836.32221731101</v>
      </c>
      <c r="G98" s="21">
        <f t="shared" si="3"/>
        <v>0.19999999999999857</v>
      </c>
      <c r="H98" s="6">
        <v>571045.40277163906</v>
      </c>
      <c r="I98" s="6">
        <v>43173.119899999998</v>
      </c>
      <c r="J98" s="6">
        <f t="shared" si="4"/>
        <v>527872.28287163901</v>
      </c>
      <c r="K98" s="13">
        <f t="shared" si="5"/>
        <v>71035.960654327995</v>
      </c>
    </row>
    <row r="99" spans="1:11" x14ac:dyDescent="0.25">
      <c r="A99" s="3">
        <v>44919.256944444445</v>
      </c>
      <c r="B99" s="3">
        <v>44919.260416666664</v>
      </c>
      <c r="C99" s="2" t="s">
        <v>47</v>
      </c>
      <c r="D99" s="12">
        <v>570733.62471610098</v>
      </c>
      <c r="E99" s="12">
        <v>114146.72494322</v>
      </c>
      <c r="F99" s="12">
        <v>456586.89977288101</v>
      </c>
      <c r="G99" s="21">
        <f t="shared" si="3"/>
        <v>0.19999999999999965</v>
      </c>
      <c r="H99" s="6">
        <v>570733.62471610098</v>
      </c>
      <c r="I99" s="6">
        <v>43164.0389</v>
      </c>
      <c r="J99" s="6">
        <f t="shared" si="4"/>
        <v>527569.58581610094</v>
      </c>
      <c r="K99" s="13">
        <f t="shared" si="5"/>
        <v>70982.686043219932</v>
      </c>
    </row>
    <row r="100" spans="1:11" x14ac:dyDescent="0.25">
      <c r="A100" s="3">
        <v>44919.260416666664</v>
      </c>
      <c r="B100" s="3">
        <v>44919.263888888891</v>
      </c>
      <c r="C100" s="2" t="s">
        <v>47</v>
      </c>
      <c r="D100" s="12">
        <v>579474.50069413602</v>
      </c>
      <c r="E100" s="12">
        <v>115894.900138827</v>
      </c>
      <c r="F100" s="12">
        <v>463579.60055530799</v>
      </c>
      <c r="G100" s="21">
        <f t="shared" si="3"/>
        <v>0.19999999999999965</v>
      </c>
      <c r="H100" s="6">
        <v>579474.50069413602</v>
      </c>
      <c r="I100" s="6">
        <v>43492.7981</v>
      </c>
      <c r="J100" s="6">
        <f t="shared" si="4"/>
        <v>535981.702594136</v>
      </c>
      <c r="K100" s="13">
        <f t="shared" si="5"/>
        <v>72402.102038828016</v>
      </c>
    </row>
    <row r="101" spans="1:11" x14ac:dyDescent="0.25">
      <c r="A101" s="3">
        <v>44919.263888888891</v>
      </c>
      <c r="B101" s="3">
        <v>44919.267361111109</v>
      </c>
      <c r="C101" s="2" t="s">
        <v>47</v>
      </c>
      <c r="D101" s="12">
        <v>597323.33092464996</v>
      </c>
      <c r="E101" s="12">
        <v>119464.66618493</v>
      </c>
      <c r="F101" s="12">
        <v>477858.66473972</v>
      </c>
      <c r="G101" s="21">
        <f t="shared" si="3"/>
        <v>0.2</v>
      </c>
      <c r="H101" s="6">
        <v>597323.33092464996</v>
      </c>
      <c r="I101" s="6">
        <v>43847.892</v>
      </c>
      <c r="J101" s="6">
        <f t="shared" si="4"/>
        <v>553475.43892464996</v>
      </c>
      <c r="K101" s="13">
        <f t="shared" si="5"/>
        <v>75616.774184929964</v>
      </c>
    </row>
    <row r="102" spans="1:11" x14ac:dyDescent="0.25">
      <c r="A102" s="3">
        <v>44919.267361111109</v>
      </c>
      <c r="B102" s="3">
        <v>44919.270833333336</v>
      </c>
      <c r="C102" s="2" t="s">
        <v>47</v>
      </c>
      <c r="D102" s="12">
        <v>597275.07967073703</v>
      </c>
      <c r="E102" s="12">
        <v>119455.015934147</v>
      </c>
      <c r="F102" s="12">
        <v>477820.06373658997</v>
      </c>
      <c r="G102" s="21">
        <f t="shared" si="3"/>
        <v>0.19999999999999932</v>
      </c>
      <c r="H102" s="6">
        <v>597275.07967073703</v>
      </c>
      <c r="I102" s="6">
        <v>43920.007400000002</v>
      </c>
      <c r="J102" s="6">
        <f t="shared" si="4"/>
        <v>553355.07227073703</v>
      </c>
      <c r="K102" s="13">
        <f t="shared" si="5"/>
        <v>75535.008534147055</v>
      </c>
    </row>
    <row r="103" spans="1:11" x14ac:dyDescent="0.25">
      <c r="A103" s="3">
        <v>44919.270833333336</v>
      </c>
      <c r="B103" s="3">
        <v>44919.274305555555</v>
      </c>
      <c r="C103" s="2" t="s">
        <v>47</v>
      </c>
      <c r="D103" s="12">
        <v>597919.84759522101</v>
      </c>
      <c r="E103" s="12">
        <v>119583.969519044</v>
      </c>
      <c r="F103" s="12">
        <v>478335.87807617697</v>
      </c>
      <c r="G103" s="21">
        <f t="shared" si="3"/>
        <v>0.19999999999999965</v>
      </c>
      <c r="H103" s="6">
        <v>597919.84759522101</v>
      </c>
      <c r="I103" s="6">
        <v>44149.401799999992</v>
      </c>
      <c r="J103" s="6">
        <f t="shared" si="4"/>
        <v>553770.44579522102</v>
      </c>
      <c r="K103" s="13">
        <f t="shared" si="5"/>
        <v>75434.567719044047</v>
      </c>
    </row>
    <row r="104" spans="1:11" x14ac:dyDescent="0.25">
      <c r="A104" s="3">
        <v>44919.274305555555</v>
      </c>
      <c r="B104" s="3">
        <v>44919.277777777781</v>
      </c>
      <c r="C104" s="2" t="s">
        <v>47</v>
      </c>
      <c r="D104" s="12">
        <v>584345.94001128897</v>
      </c>
      <c r="E104" s="12">
        <v>116869.188002257</v>
      </c>
      <c r="F104" s="12">
        <v>467476.75200903101</v>
      </c>
      <c r="G104" s="21">
        <f t="shared" si="3"/>
        <v>0.19999999999999862</v>
      </c>
      <c r="H104" s="6">
        <v>584345.94001128897</v>
      </c>
      <c r="I104" s="6">
        <v>44026.638200000001</v>
      </c>
      <c r="J104" s="6">
        <f t="shared" si="4"/>
        <v>540319.30181128893</v>
      </c>
      <c r="K104" s="13">
        <f t="shared" si="5"/>
        <v>72842.549802257912</v>
      </c>
    </row>
    <row r="105" spans="1:11" x14ac:dyDescent="0.25">
      <c r="A105" s="3">
        <v>44919.277777777781</v>
      </c>
      <c r="B105" s="3">
        <v>44919.28125</v>
      </c>
      <c r="C105" s="2" t="s">
        <v>47</v>
      </c>
      <c r="D105" s="12">
        <v>581510.64651881205</v>
      </c>
      <c r="E105" s="12">
        <v>116302.12930376201</v>
      </c>
      <c r="F105" s="12">
        <v>465208.51721505</v>
      </c>
      <c r="G105" s="21">
        <f t="shared" si="3"/>
        <v>0.19999999999999932</v>
      </c>
      <c r="H105" s="6">
        <v>581510.64651881205</v>
      </c>
      <c r="I105" s="6">
        <v>44033.463900000002</v>
      </c>
      <c r="J105" s="6">
        <f t="shared" si="4"/>
        <v>537477.18261881208</v>
      </c>
      <c r="K105" s="13">
        <f t="shared" si="5"/>
        <v>72268.665403762076</v>
      </c>
    </row>
    <row r="106" spans="1:11" x14ac:dyDescent="0.25">
      <c r="A106" s="3">
        <v>44919.28125</v>
      </c>
      <c r="B106" s="3">
        <v>44919.284722222219</v>
      </c>
      <c r="C106" s="2" t="s">
        <v>47</v>
      </c>
      <c r="D106" s="12">
        <v>580130.96920468495</v>
      </c>
      <c r="E106" s="12">
        <v>116026.19384093701</v>
      </c>
      <c r="F106" s="12">
        <v>464104.77536374802</v>
      </c>
      <c r="G106" s="21">
        <f t="shared" si="3"/>
        <v>0.20000000000000004</v>
      </c>
      <c r="H106" s="6">
        <v>580130.96920468495</v>
      </c>
      <c r="I106" s="6">
        <v>44118.261200000008</v>
      </c>
      <c r="J106" s="6">
        <f t="shared" si="4"/>
        <v>536012.70800468489</v>
      </c>
      <c r="K106" s="13">
        <f t="shared" si="5"/>
        <v>71907.932640936866</v>
      </c>
    </row>
    <row r="107" spans="1:11" x14ac:dyDescent="0.25">
      <c r="A107" s="3">
        <v>44919.284722222219</v>
      </c>
      <c r="B107" s="3">
        <v>44919.288194444445</v>
      </c>
      <c r="C107" s="2" t="s">
        <v>47</v>
      </c>
      <c r="D107" s="12">
        <v>576742.96588150703</v>
      </c>
      <c r="E107" s="12">
        <v>115348.593176301</v>
      </c>
      <c r="F107" s="12">
        <v>461394.37270520598</v>
      </c>
      <c r="G107" s="21">
        <f t="shared" si="3"/>
        <v>0.19999999999999929</v>
      </c>
      <c r="H107" s="6">
        <v>576742.96588150703</v>
      </c>
      <c r="I107" s="6">
        <v>44012.2235</v>
      </c>
      <c r="J107" s="6">
        <f t="shared" si="4"/>
        <v>532730.74238150707</v>
      </c>
      <c r="K107" s="13">
        <f t="shared" si="5"/>
        <v>71336.369676301081</v>
      </c>
    </row>
    <row r="108" spans="1:11" x14ac:dyDescent="0.25">
      <c r="A108" s="3">
        <v>44919.288194444445</v>
      </c>
      <c r="B108" s="3">
        <v>44919.291666666664</v>
      </c>
      <c r="C108" s="2" t="s">
        <v>47</v>
      </c>
      <c r="D108" s="12">
        <v>573461.42523810698</v>
      </c>
      <c r="E108" s="12">
        <v>114692.285047621</v>
      </c>
      <c r="F108" s="12">
        <v>458769.14019048499</v>
      </c>
      <c r="G108" s="21">
        <f t="shared" si="3"/>
        <v>0.19999999999999932</v>
      </c>
      <c r="H108" s="6">
        <v>573461.42523810698</v>
      </c>
      <c r="I108" s="6">
        <v>43916.461600000002</v>
      </c>
      <c r="J108" s="6">
        <f t="shared" si="4"/>
        <v>529544.96363810694</v>
      </c>
      <c r="K108" s="13">
        <f t="shared" si="5"/>
        <v>70775.823447621951</v>
      </c>
    </row>
    <row r="109" spans="1:11" x14ac:dyDescent="0.25">
      <c r="A109" s="3">
        <v>44919.291666666664</v>
      </c>
      <c r="B109" s="3">
        <v>44919.295138888891</v>
      </c>
      <c r="C109" s="2" t="s">
        <v>47</v>
      </c>
      <c r="D109" s="12">
        <v>584441.99857528205</v>
      </c>
      <c r="E109" s="12">
        <v>116888.399715056</v>
      </c>
      <c r="F109" s="12">
        <v>467553.59886022599</v>
      </c>
      <c r="G109" s="21">
        <f t="shared" si="3"/>
        <v>0.19999999999999929</v>
      </c>
      <c r="H109" s="6">
        <v>584441.99857528205</v>
      </c>
      <c r="I109" s="6">
        <v>45160.244899999998</v>
      </c>
      <c r="J109" s="6">
        <f t="shared" si="4"/>
        <v>539281.753675282</v>
      </c>
      <c r="K109" s="13">
        <f t="shared" si="5"/>
        <v>71728.154815056012</v>
      </c>
    </row>
    <row r="110" spans="1:11" x14ac:dyDescent="0.25">
      <c r="A110" s="3">
        <v>44919.295138888891</v>
      </c>
      <c r="B110" s="3">
        <v>44919.298611111109</v>
      </c>
      <c r="C110" s="2" t="s">
        <v>47</v>
      </c>
      <c r="D110" s="12">
        <v>588471.19100000698</v>
      </c>
      <c r="E110" s="12">
        <v>117694.238200001</v>
      </c>
      <c r="F110" s="12">
        <v>470776.95280000602</v>
      </c>
      <c r="G110" s="21">
        <f t="shared" si="3"/>
        <v>0.19999999999999932</v>
      </c>
      <c r="H110" s="6">
        <v>588471.19100000698</v>
      </c>
      <c r="I110" s="6">
        <v>45603.534199999995</v>
      </c>
      <c r="J110" s="6">
        <f t="shared" si="4"/>
        <v>542867.65680000698</v>
      </c>
      <c r="K110" s="13">
        <f t="shared" si="5"/>
        <v>72090.704000000958</v>
      </c>
    </row>
    <row r="111" spans="1:11" x14ac:dyDescent="0.25">
      <c r="A111" s="3">
        <v>44919.298611111109</v>
      </c>
      <c r="B111" s="3">
        <v>44919.302083333336</v>
      </c>
      <c r="C111" s="2" t="s">
        <v>47</v>
      </c>
      <c r="D111" s="12">
        <v>599652.181799641</v>
      </c>
      <c r="E111" s="12">
        <v>119930.436359928</v>
      </c>
      <c r="F111" s="12">
        <v>479721.74543971301</v>
      </c>
      <c r="G111" s="21">
        <f t="shared" si="3"/>
        <v>0.19999999999999968</v>
      </c>
      <c r="H111" s="6">
        <v>599652.181799641</v>
      </c>
      <c r="I111" s="6">
        <v>44621.5962</v>
      </c>
      <c r="J111" s="6">
        <f t="shared" si="4"/>
        <v>555030.58559964097</v>
      </c>
      <c r="K111" s="13">
        <f t="shared" si="5"/>
        <v>75308.84015992796</v>
      </c>
    </row>
    <row r="112" spans="1:11" x14ac:dyDescent="0.25">
      <c r="A112" s="3">
        <v>44919.302083333336</v>
      </c>
      <c r="B112" s="3">
        <v>44919.305555555555</v>
      </c>
      <c r="C112" s="2" t="s">
        <v>47</v>
      </c>
      <c r="D112" s="12">
        <v>600901.97125910199</v>
      </c>
      <c r="E112" s="12">
        <v>120180.39425182001</v>
      </c>
      <c r="F112" s="12">
        <v>480721.577007282</v>
      </c>
      <c r="G112" s="21">
        <f t="shared" si="3"/>
        <v>0.19999999999999934</v>
      </c>
      <c r="H112" s="6">
        <v>600901.97125910199</v>
      </c>
      <c r="I112" s="6">
        <v>44768.023999999998</v>
      </c>
      <c r="J112" s="6">
        <f t="shared" si="4"/>
        <v>556133.94725910202</v>
      </c>
      <c r="K112" s="13">
        <f t="shared" si="5"/>
        <v>75412.370251820015</v>
      </c>
    </row>
    <row r="113" spans="1:11" x14ac:dyDescent="0.25">
      <c r="A113" s="3">
        <v>44919.305555555555</v>
      </c>
      <c r="B113" s="3">
        <v>44919.309027777781</v>
      </c>
      <c r="C113" s="2" t="s">
        <v>47</v>
      </c>
      <c r="D113" s="12">
        <v>600617.54318366596</v>
      </c>
      <c r="E113" s="12">
        <v>120123.50863673299</v>
      </c>
      <c r="F113" s="12">
        <v>480494.03454693302</v>
      </c>
      <c r="G113" s="21">
        <f t="shared" si="3"/>
        <v>0.19999999999999968</v>
      </c>
      <c r="H113" s="6">
        <v>600617.54318366596</v>
      </c>
      <c r="I113" s="6">
        <v>44805.888800000001</v>
      </c>
      <c r="J113" s="6">
        <f t="shared" si="4"/>
        <v>555811.654383666</v>
      </c>
      <c r="K113" s="13">
        <f t="shared" si="5"/>
        <v>75317.619836732978</v>
      </c>
    </row>
    <row r="114" spans="1:11" x14ac:dyDescent="0.25">
      <c r="A114" s="3">
        <v>44919.309027777781</v>
      </c>
      <c r="B114" s="3">
        <v>44919.3125</v>
      </c>
      <c r="C114" s="2" t="s">
        <v>47</v>
      </c>
      <c r="D114" s="12">
        <v>601918.02053892997</v>
      </c>
      <c r="E114" s="12">
        <v>120383.604107786</v>
      </c>
      <c r="F114" s="12">
        <v>481534.416431144</v>
      </c>
      <c r="G114" s="21">
        <f t="shared" si="3"/>
        <v>0.2</v>
      </c>
      <c r="H114" s="6">
        <v>601918.02053892997</v>
      </c>
      <c r="I114" s="6">
        <v>44846.603600000002</v>
      </c>
      <c r="J114" s="6">
        <f t="shared" si="4"/>
        <v>557071.41693892993</v>
      </c>
      <c r="K114" s="13">
        <f t="shared" si="5"/>
        <v>75537.000507785939</v>
      </c>
    </row>
    <row r="115" spans="1:11" x14ac:dyDescent="0.25">
      <c r="A115" s="3">
        <v>44919.3125</v>
      </c>
      <c r="B115" s="3">
        <v>44919.315972222219</v>
      </c>
      <c r="C115" s="2" t="s">
        <v>47</v>
      </c>
      <c r="D115" s="12">
        <v>603700.01367404906</v>
      </c>
      <c r="E115" s="12">
        <v>120740.00273480899</v>
      </c>
      <c r="F115" s="12">
        <v>482960.010939239</v>
      </c>
      <c r="G115" s="21">
        <f t="shared" si="3"/>
        <v>0.19999999999999865</v>
      </c>
      <c r="H115" s="6">
        <v>603700.01367404906</v>
      </c>
      <c r="I115" s="6">
        <v>44895.893499999998</v>
      </c>
      <c r="J115" s="6">
        <f t="shared" si="4"/>
        <v>558804.12017404905</v>
      </c>
      <c r="K115" s="13">
        <f t="shared" si="5"/>
        <v>75844.10923481005</v>
      </c>
    </row>
    <row r="116" spans="1:11" x14ac:dyDescent="0.25">
      <c r="A116" s="3">
        <v>44919.315972222219</v>
      </c>
      <c r="B116" s="3">
        <v>44919.319444444445</v>
      </c>
      <c r="C116" s="2" t="s">
        <v>47</v>
      </c>
      <c r="D116" s="12">
        <v>613589.13803075301</v>
      </c>
      <c r="E116" s="12">
        <v>122717.82760614999</v>
      </c>
      <c r="F116" s="12">
        <v>490871.31042460201</v>
      </c>
      <c r="G116" s="21">
        <f t="shared" si="3"/>
        <v>0.19999999999999901</v>
      </c>
      <c r="H116" s="6">
        <v>613589.13803075301</v>
      </c>
      <c r="I116" s="6">
        <v>45162.772899999996</v>
      </c>
      <c r="J116" s="6">
        <f t="shared" si="4"/>
        <v>568426.36513075302</v>
      </c>
      <c r="K116" s="13">
        <f t="shared" si="5"/>
        <v>77555.054706151015</v>
      </c>
    </row>
    <row r="117" spans="1:11" x14ac:dyDescent="0.25">
      <c r="A117" s="3">
        <v>44919.319444444445</v>
      </c>
      <c r="B117" s="3">
        <v>44919.322916666664</v>
      </c>
      <c r="C117" s="2" t="s">
        <v>47</v>
      </c>
      <c r="D117" s="12">
        <v>608831.51339205203</v>
      </c>
      <c r="E117" s="12">
        <v>121766.30267840999</v>
      </c>
      <c r="F117" s="12">
        <v>487065.21071364102</v>
      </c>
      <c r="G117" s="21">
        <f t="shared" si="3"/>
        <v>0.19999999999999932</v>
      </c>
      <c r="H117" s="6">
        <v>608831.51339205203</v>
      </c>
      <c r="I117" s="6">
        <v>44954.3626</v>
      </c>
      <c r="J117" s="6">
        <f t="shared" si="4"/>
        <v>563877.15079205204</v>
      </c>
      <c r="K117" s="13">
        <f t="shared" si="5"/>
        <v>76811.940078411018</v>
      </c>
    </row>
    <row r="118" spans="1:11" x14ac:dyDescent="0.25">
      <c r="A118" s="3">
        <v>44919.322916666664</v>
      </c>
      <c r="B118" s="3">
        <v>44919.326388888891</v>
      </c>
      <c r="C118" s="2" t="s">
        <v>47</v>
      </c>
      <c r="D118" s="12">
        <v>614992.29848384601</v>
      </c>
      <c r="E118" s="12">
        <v>122998.459696769</v>
      </c>
      <c r="F118" s="12">
        <v>491993.83878707699</v>
      </c>
      <c r="G118" s="21">
        <f t="shared" si="3"/>
        <v>0.19999999999999968</v>
      </c>
      <c r="H118" s="6">
        <v>614992.29848384601</v>
      </c>
      <c r="I118" s="6">
        <v>45174.055399999997</v>
      </c>
      <c r="J118" s="6">
        <f t="shared" si="4"/>
        <v>569818.24308384606</v>
      </c>
      <c r="K118" s="13">
        <f t="shared" si="5"/>
        <v>77824.404296769062</v>
      </c>
    </row>
    <row r="119" spans="1:11" x14ac:dyDescent="0.25">
      <c r="A119" s="3">
        <v>44919.326388888891</v>
      </c>
      <c r="B119" s="3">
        <v>44919.329861111109</v>
      </c>
      <c r="C119" s="2" t="s">
        <v>47</v>
      </c>
      <c r="D119" s="12">
        <v>609518.62023843604</v>
      </c>
      <c r="E119" s="12">
        <v>121903.72404768701</v>
      </c>
      <c r="F119" s="12">
        <v>487614.89619074803</v>
      </c>
      <c r="G119" s="21">
        <f t="shared" si="3"/>
        <v>0.19999999999999968</v>
      </c>
      <c r="H119" s="6">
        <v>609518.62023843604</v>
      </c>
      <c r="I119" s="6">
        <v>45117.295100000003</v>
      </c>
      <c r="J119" s="6">
        <f t="shared" si="4"/>
        <v>564401.32513843605</v>
      </c>
      <c r="K119" s="13">
        <f t="shared" si="5"/>
        <v>76786.428947688022</v>
      </c>
    </row>
    <row r="120" spans="1:11" x14ac:dyDescent="0.25">
      <c r="A120" s="3">
        <v>44919.329861111109</v>
      </c>
      <c r="B120" s="3">
        <v>44919.333333333336</v>
      </c>
      <c r="C120" s="2" t="s">
        <v>47</v>
      </c>
      <c r="D120" s="12">
        <v>605918.37642386404</v>
      </c>
      <c r="E120" s="12">
        <v>121183.67528477201</v>
      </c>
      <c r="F120" s="12">
        <v>484734.70113909099</v>
      </c>
      <c r="G120" s="21">
        <f t="shared" si="3"/>
        <v>0.19999999999999868</v>
      </c>
      <c r="H120" s="6">
        <v>605918.37642386404</v>
      </c>
      <c r="I120" s="6">
        <v>45187.698199999999</v>
      </c>
      <c r="J120" s="6">
        <f t="shared" si="4"/>
        <v>560730.67822386406</v>
      </c>
      <c r="K120" s="13">
        <f t="shared" si="5"/>
        <v>75995.977084773069</v>
      </c>
    </row>
    <row r="121" spans="1:11" x14ac:dyDescent="0.25">
      <c r="A121" s="3">
        <v>44919.333333333336</v>
      </c>
      <c r="B121" s="3">
        <v>44919.336805555555</v>
      </c>
      <c r="C121" s="2" t="s">
        <v>47</v>
      </c>
      <c r="D121" s="12">
        <v>597350.34977280605</v>
      </c>
      <c r="E121" s="12">
        <v>119470.069954561</v>
      </c>
      <c r="F121" s="12">
        <v>477880.27981824498</v>
      </c>
      <c r="G121" s="21">
        <f t="shared" si="3"/>
        <v>0.19999999999999965</v>
      </c>
      <c r="H121" s="6">
        <v>597350.34977280605</v>
      </c>
      <c r="I121" s="6">
        <v>44796.801099999997</v>
      </c>
      <c r="J121" s="6">
        <f t="shared" si="4"/>
        <v>552553.54867280601</v>
      </c>
      <c r="K121" s="13">
        <f t="shared" si="5"/>
        <v>74673.268854561029</v>
      </c>
    </row>
    <row r="122" spans="1:11" x14ac:dyDescent="0.25">
      <c r="A122" s="3">
        <v>44919.336805555555</v>
      </c>
      <c r="B122" s="3">
        <v>44919.340277777781</v>
      </c>
      <c r="C122" s="2" t="s">
        <v>47</v>
      </c>
      <c r="D122" s="12">
        <v>594542.44884553901</v>
      </c>
      <c r="E122" s="12">
        <v>118908.48976910699</v>
      </c>
      <c r="F122" s="12">
        <v>475633.959076431</v>
      </c>
      <c r="G122" s="21">
        <f t="shared" si="3"/>
        <v>0.19999999999999865</v>
      </c>
      <c r="H122" s="6">
        <v>594542.44884553901</v>
      </c>
      <c r="I122" s="6">
        <v>44268.3338</v>
      </c>
      <c r="J122" s="6">
        <f t="shared" si="4"/>
        <v>550274.11504553899</v>
      </c>
      <c r="K122" s="13">
        <f t="shared" si="5"/>
        <v>74640.155969107989</v>
      </c>
    </row>
    <row r="123" spans="1:11" x14ac:dyDescent="0.25">
      <c r="A123" s="3">
        <v>44919.340277777781</v>
      </c>
      <c r="B123" s="3">
        <v>44919.34375</v>
      </c>
      <c r="C123" s="2" t="s">
        <v>47</v>
      </c>
      <c r="D123" s="12">
        <v>593719.08623372903</v>
      </c>
      <c r="E123" s="12">
        <v>118743.81724674501</v>
      </c>
      <c r="F123" s="12">
        <v>474975.26898698299</v>
      </c>
      <c r="G123" s="21">
        <f t="shared" si="3"/>
        <v>0.19999999999999865</v>
      </c>
      <c r="H123" s="6">
        <v>593719.08623372903</v>
      </c>
      <c r="I123" s="6">
        <v>44291.637600000002</v>
      </c>
      <c r="J123" s="6">
        <f t="shared" si="4"/>
        <v>549427.44863372901</v>
      </c>
      <c r="K123" s="13">
        <f t="shared" si="5"/>
        <v>74452.179646746023</v>
      </c>
    </row>
    <row r="124" spans="1:11" x14ac:dyDescent="0.25">
      <c r="A124" s="3">
        <v>44919.34375</v>
      </c>
      <c r="B124" s="3">
        <v>44919.347222222219</v>
      </c>
      <c r="C124" s="2" t="s">
        <v>47</v>
      </c>
      <c r="D124" s="12">
        <v>595977.54415724101</v>
      </c>
      <c r="E124" s="12">
        <v>119195.50883144799</v>
      </c>
      <c r="F124" s="12">
        <v>476782.03532579303</v>
      </c>
      <c r="G124" s="21">
        <f t="shared" si="3"/>
        <v>0.19999999999999965</v>
      </c>
      <c r="H124" s="6">
        <v>595977.54415724101</v>
      </c>
      <c r="I124" s="6">
        <v>44344.496099999997</v>
      </c>
      <c r="J124" s="6">
        <f t="shared" si="4"/>
        <v>551633.04805724102</v>
      </c>
      <c r="K124" s="13">
        <f t="shared" si="5"/>
        <v>74851.012731447991</v>
      </c>
    </row>
    <row r="125" spans="1:11" x14ac:dyDescent="0.25">
      <c r="A125" s="3">
        <v>44919.347222222219</v>
      </c>
      <c r="B125" s="3">
        <v>44919.350694444445</v>
      </c>
      <c r="C125" s="2" t="s">
        <v>47</v>
      </c>
      <c r="D125" s="12">
        <v>596624.35512513202</v>
      </c>
      <c r="E125" s="12">
        <v>119324.871025026</v>
      </c>
      <c r="F125" s="12">
        <v>477299.48410010501</v>
      </c>
      <c r="G125" s="21">
        <f t="shared" si="3"/>
        <v>0.19999999999999934</v>
      </c>
      <c r="H125" s="6">
        <v>596624.35512513202</v>
      </c>
      <c r="I125" s="6">
        <v>44522.199000000001</v>
      </c>
      <c r="J125" s="6">
        <f t="shared" si="4"/>
        <v>552102.15612513199</v>
      </c>
      <c r="K125" s="13">
        <f t="shared" si="5"/>
        <v>74802.672025026986</v>
      </c>
    </row>
    <row r="126" spans="1:11" x14ac:dyDescent="0.25">
      <c r="A126" s="3">
        <v>44919.350694444445</v>
      </c>
      <c r="B126" s="3">
        <v>44919.354166666664</v>
      </c>
      <c r="C126" s="2" t="s">
        <v>47</v>
      </c>
      <c r="D126" s="12">
        <v>597737.61786483997</v>
      </c>
      <c r="E126" s="12">
        <v>119547.523572968</v>
      </c>
      <c r="F126" s="12">
        <v>478190.094291872</v>
      </c>
      <c r="G126" s="21">
        <f t="shared" si="3"/>
        <v>0.2</v>
      </c>
      <c r="H126" s="6">
        <v>597737.61786483997</v>
      </c>
      <c r="I126" s="6">
        <v>44714.502500000002</v>
      </c>
      <c r="J126" s="6">
        <f t="shared" si="4"/>
        <v>553023.11536484002</v>
      </c>
      <c r="K126" s="13">
        <f t="shared" si="5"/>
        <v>74833.021072968026</v>
      </c>
    </row>
    <row r="127" spans="1:11" x14ac:dyDescent="0.25">
      <c r="A127" s="3">
        <v>44919.354166666664</v>
      </c>
      <c r="B127" s="3">
        <v>44919.357638888891</v>
      </c>
      <c r="C127" s="2" t="s">
        <v>47</v>
      </c>
      <c r="D127" s="12">
        <v>597404.50815024995</v>
      </c>
      <c r="E127" s="12">
        <v>119480.90163004999</v>
      </c>
      <c r="F127" s="12">
        <v>477923.60652019997</v>
      </c>
      <c r="G127" s="21">
        <f t="shared" si="3"/>
        <v>0.2</v>
      </c>
      <c r="H127" s="6">
        <v>597404.50815024995</v>
      </c>
      <c r="I127" s="6">
        <v>44864.704099999995</v>
      </c>
      <c r="J127" s="6">
        <f t="shared" si="4"/>
        <v>552539.80405024998</v>
      </c>
      <c r="K127" s="13">
        <f t="shared" si="5"/>
        <v>74616.197530050005</v>
      </c>
    </row>
    <row r="128" spans="1:11" x14ac:dyDescent="0.25">
      <c r="A128" s="3">
        <v>44919.357638888891</v>
      </c>
      <c r="B128" s="3">
        <v>44919.361111111109</v>
      </c>
      <c r="C128" s="2" t="s">
        <v>47</v>
      </c>
      <c r="D128" s="12">
        <v>596053.44703255396</v>
      </c>
      <c r="E128" s="12">
        <v>119210.68940651001</v>
      </c>
      <c r="F128" s="12">
        <v>476842.75762604299</v>
      </c>
      <c r="G128" s="21">
        <f t="shared" si="3"/>
        <v>0.19999999999999868</v>
      </c>
      <c r="H128" s="6">
        <v>596053.44703255396</v>
      </c>
      <c r="I128" s="6">
        <v>44901.064200000001</v>
      </c>
      <c r="J128" s="6">
        <f t="shared" si="4"/>
        <v>551152.38283255394</v>
      </c>
      <c r="K128" s="13">
        <f t="shared" si="5"/>
        <v>74309.625206510944</v>
      </c>
    </row>
    <row r="129" spans="1:11" x14ac:dyDescent="0.25">
      <c r="A129" s="3">
        <v>44919.361111111109</v>
      </c>
      <c r="B129" s="3">
        <v>44919.364583333336</v>
      </c>
      <c r="C129" s="2" t="s">
        <v>47</v>
      </c>
      <c r="D129" s="12">
        <v>593879.72275723098</v>
      </c>
      <c r="E129" s="12">
        <v>118775.94455144599</v>
      </c>
      <c r="F129" s="12">
        <v>475103.77820578398</v>
      </c>
      <c r="G129" s="21">
        <f t="shared" si="3"/>
        <v>0.19999999999999965</v>
      </c>
      <c r="H129" s="6">
        <v>593879.72275723098</v>
      </c>
      <c r="I129" s="6">
        <v>44963.852500000001</v>
      </c>
      <c r="J129" s="6">
        <f t="shared" si="4"/>
        <v>548915.87025723094</v>
      </c>
      <c r="K129" s="13">
        <f t="shared" si="5"/>
        <v>73812.092051446962</v>
      </c>
    </row>
    <row r="130" spans="1:11" x14ac:dyDescent="0.25">
      <c r="A130" s="3">
        <v>44919.364583333336</v>
      </c>
      <c r="B130" s="3">
        <v>44919.368055555555</v>
      </c>
      <c r="C130" s="2" t="s">
        <v>47</v>
      </c>
      <c r="D130" s="12">
        <v>590918.85829490202</v>
      </c>
      <c r="E130" s="12">
        <v>118183.77165898</v>
      </c>
      <c r="F130" s="12">
        <v>472735.08663592202</v>
      </c>
      <c r="G130" s="21">
        <f t="shared" si="3"/>
        <v>0.19999999999999932</v>
      </c>
      <c r="H130" s="6">
        <v>590918.85829490202</v>
      </c>
      <c r="I130" s="6">
        <v>44665.171199999997</v>
      </c>
      <c r="J130" s="6">
        <f t="shared" si="4"/>
        <v>546253.68709490204</v>
      </c>
      <c r="K130" s="13">
        <f t="shared" si="5"/>
        <v>73518.600458980014</v>
      </c>
    </row>
    <row r="131" spans="1:11" x14ac:dyDescent="0.25">
      <c r="A131" s="3">
        <v>44919.368055555555</v>
      </c>
      <c r="B131" s="3">
        <v>44919.371527777781</v>
      </c>
      <c r="C131" s="2" t="s">
        <v>47</v>
      </c>
      <c r="D131" s="12">
        <v>592347.98598503205</v>
      </c>
      <c r="E131" s="12">
        <v>118469.59719700601</v>
      </c>
      <c r="F131" s="12">
        <v>473878.38878802501</v>
      </c>
      <c r="G131" s="21">
        <f t="shared" si="3"/>
        <v>0.19999999999999932</v>
      </c>
      <c r="H131" s="6">
        <v>592347.98598503205</v>
      </c>
      <c r="I131" s="6">
        <v>44990.9</v>
      </c>
      <c r="J131" s="6">
        <f t="shared" si="4"/>
        <v>547357.08598503203</v>
      </c>
      <c r="K131" s="13">
        <f t="shared" si="5"/>
        <v>73478.697197007015</v>
      </c>
    </row>
    <row r="132" spans="1:11" x14ac:dyDescent="0.25">
      <c r="A132" s="3">
        <v>44919.371527777781</v>
      </c>
      <c r="B132" s="3">
        <v>44919.375</v>
      </c>
      <c r="C132" s="2" t="s">
        <v>47</v>
      </c>
      <c r="D132" s="12">
        <v>589896.98346459097</v>
      </c>
      <c r="E132" s="12">
        <v>117979.396692918</v>
      </c>
      <c r="F132" s="12">
        <v>471917.586771673</v>
      </c>
      <c r="G132" s="21">
        <f t="shared" si="3"/>
        <v>0.19999999999999968</v>
      </c>
      <c r="H132" s="6">
        <v>589896.98346459097</v>
      </c>
      <c r="I132" s="6">
        <v>45121.8295</v>
      </c>
      <c r="J132" s="6">
        <f t="shared" si="4"/>
        <v>544775.15396459098</v>
      </c>
      <c r="K132" s="13">
        <f t="shared" si="5"/>
        <v>72857.567192917981</v>
      </c>
    </row>
    <row r="133" spans="1:11" x14ac:dyDescent="0.25">
      <c r="A133" s="3">
        <v>44919.375</v>
      </c>
      <c r="B133" s="3">
        <v>44919.378472222219</v>
      </c>
      <c r="C133" s="2" t="s">
        <v>47</v>
      </c>
      <c r="D133" s="12">
        <v>578277.35262938996</v>
      </c>
      <c r="E133" s="12">
        <v>115655.470525878</v>
      </c>
      <c r="F133" s="12">
        <v>462621.88210351201</v>
      </c>
      <c r="G133" s="21">
        <f t="shared" si="3"/>
        <v>0.2</v>
      </c>
      <c r="H133" s="6">
        <v>578277.35262938996</v>
      </c>
      <c r="I133" s="6">
        <v>44619.826700000005</v>
      </c>
      <c r="J133" s="6">
        <f t="shared" si="4"/>
        <v>533657.52592938999</v>
      </c>
      <c r="K133" s="13">
        <f t="shared" si="5"/>
        <v>71035.643825877982</v>
      </c>
    </row>
    <row r="134" spans="1:11" x14ac:dyDescent="0.25">
      <c r="A134" s="3">
        <v>44919.378472222219</v>
      </c>
      <c r="B134" s="3">
        <v>44919.381944444445</v>
      </c>
      <c r="C134" s="2" t="s">
        <v>47</v>
      </c>
      <c r="D134" s="12">
        <v>577304.15020300297</v>
      </c>
      <c r="E134" s="12">
        <v>115460.83004060001</v>
      </c>
      <c r="F134" s="12">
        <v>461843.320162402</v>
      </c>
      <c r="G134" s="21">
        <f t="shared" si="3"/>
        <v>0.19999999999999898</v>
      </c>
      <c r="H134" s="6">
        <v>577304.15020300297</v>
      </c>
      <c r="I134" s="6">
        <v>44763.093699999998</v>
      </c>
      <c r="J134" s="6">
        <f t="shared" si="4"/>
        <v>532541.056503003</v>
      </c>
      <c r="K134" s="13">
        <f t="shared" si="5"/>
        <v>70697.736340600997</v>
      </c>
    </row>
    <row r="135" spans="1:11" x14ac:dyDescent="0.25">
      <c r="A135" s="3">
        <v>44919.381944444445</v>
      </c>
      <c r="B135" s="3">
        <v>44919.385416666664</v>
      </c>
      <c r="C135" s="2" t="s">
        <v>47</v>
      </c>
      <c r="D135" s="12">
        <v>577470.21419370605</v>
      </c>
      <c r="E135" s="12">
        <v>115494.04283874101</v>
      </c>
      <c r="F135" s="12">
        <v>461976.17135496502</v>
      </c>
      <c r="G135" s="21">
        <f t="shared" si="3"/>
        <v>0.19999999999999965</v>
      </c>
      <c r="H135" s="6">
        <v>577470.21419370605</v>
      </c>
      <c r="I135" s="6">
        <v>44805.740300000005</v>
      </c>
      <c r="J135" s="6">
        <f t="shared" si="4"/>
        <v>532664.47389370599</v>
      </c>
      <c r="K135" s="13">
        <f t="shared" si="5"/>
        <v>70688.302538740973</v>
      </c>
    </row>
    <row r="136" spans="1:11" x14ac:dyDescent="0.25">
      <c r="A136" s="3">
        <v>44919.385416666664</v>
      </c>
      <c r="B136" s="3">
        <v>44919.388888888891</v>
      </c>
      <c r="C136" s="2" t="s">
        <v>47</v>
      </c>
      <c r="D136" s="12">
        <v>567348.35041729303</v>
      </c>
      <c r="E136" s="12">
        <v>113469.670083458</v>
      </c>
      <c r="F136" s="12">
        <v>453878.68033383501</v>
      </c>
      <c r="G136" s="21">
        <f t="shared" si="3"/>
        <v>0.19999999999999893</v>
      </c>
      <c r="H136" s="6">
        <v>567348.35041729303</v>
      </c>
      <c r="I136" s="6">
        <v>44198.5599</v>
      </c>
      <c r="J136" s="6">
        <f t="shared" si="4"/>
        <v>523149.79051729303</v>
      </c>
      <c r="K136" s="13">
        <f t="shared" si="5"/>
        <v>69271.110183458019</v>
      </c>
    </row>
    <row r="137" spans="1:11" x14ac:dyDescent="0.25">
      <c r="A137" s="3">
        <v>44919.388888888891</v>
      </c>
      <c r="B137" s="3">
        <v>44919.392361111109</v>
      </c>
      <c r="C137" s="2" t="s">
        <v>47</v>
      </c>
      <c r="D137" s="12">
        <v>555464.36080356198</v>
      </c>
      <c r="E137" s="12">
        <v>111092.872160712</v>
      </c>
      <c r="F137" s="12">
        <v>444371.48864285002</v>
      </c>
      <c r="G137" s="21">
        <f t="shared" si="3"/>
        <v>0.19999999999999929</v>
      </c>
      <c r="H137" s="6">
        <v>555464.36080356198</v>
      </c>
      <c r="I137" s="6">
        <v>44291.648200000003</v>
      </c>
      <c r="J137" s="6">
        <f t="shared" si="4"/>
        <v>511172.71260356199</v>
      </c>
      <c r="K137" s="13">
        <f t="shared" si="5"/>
        <v>66801.22396071197</v>
      </c>
    </row>
    <row r="138" spans="1:11" x14ac:dyDescent="0.25">
      <c r="A138" s="3">
        <v>44919.392361111109</v>
      </c>
      <c r="B138" s="3">
        <v>44919.395833333336</v>
      </c>
      <c r="C138" s="2" t="s">
        <v>47</v>
      </c>
      <c r="D138" s="12">
        <v>552934.61966815102</v>
      </c>
      <c r="E138" s="12">
        <v>110586.92393362999</v>
      </c>
      <c r="F138" s="12">
        <v>442347.69573452102</v>
      </c>
      <c r="G138" s="21">
        <f t="shared" si="3"/>
        <v>0.19999999999999962</v>
      </c>
      <c r="H138" s="6">
        <v>552934.61966815102</v>
      </c>
      <c r="I138" s="6">
        <v>44340.604099999997</v>
      </c>
      <c r="J138" s="6">
        <f t="shared" si="4"/>
        <v>508594.01556815102</v>
      </c>
      <c r="K138" s="13">
        <f t="shared" si="5"/>
        <v>66246.319833629997</v>
      </c>
    </row>
    <row r="139" spans="1:11" x14ac:dyDescent="0.25">
      <c r="A139" s="3">
        <v>44919.395833333336</v>
      </c>
      <c r="B139" s="3">
        <v>44919.399305555555</v>
      </c>
      <c r="C139" s="2" t="s">
        <v>47</v>
      </c>
      <c r="D139" s="12">
        <v>552216.24329111399</v>
      </c>
      <c r="E139" s="12">
        <v>110443.248658222</v>
      </c>
      <c r="F139" s="12">
        <v>441772.99463289097</v>
      </c>
      <c r="G139" s="21">
        <f t="shared" si="3"/>
        <v>0.19999999999999857</v>
      </c>
      <c r="H139" s="6">
        <v>552216.24329111399</v>
      </c>
      <c r="I139" s="6">
        <v>44291.925499999998</v>
      </c>
      <c r="J139" s="6">
        <f t="shared" si="4"/>
        <v>507924.31779111398</v>
      </c>
      <c r="K139" s="13">
        <f t="shared" si="5"/>
        <v>66151.323158223007</v>
      </c>
    </row>
    <row r="140" spans="1:11" x14ac:dyDescent="0.25">
      <c r="A140" s="3">
        <v>44919.399305555555</v>
      </c>
      <c r="B140" s="3">
        <v>44919.402777777781</v>
      </c>
      <c r="C140" s="2" t="s">
        <v>47</v>
      </c>
      <c r="D140" s="12">
        <v>563684.94699585799</v>
      </c>
      <c r="E140" s="12">
        <v>112736.989399171</v>
      </c>
      <c r="F140" s="12">
        <v>450947.95759668702</v>
      </c>
      <c r="G140" s="21">
        <f t="shared" si="3"/>
        <v>0.19999999999999893</v>
      </c>
      <c r="H140" s="6">
        <v>563684.94699585799</v>
      </c>
      <c r="I140" s="6">
        <v>44857.256300000001</v>
      </c>
      <c r="J140" s="6">
        <f t="shared" si="4"/>
        <v>518827.69069585798</v>
      </c>
      <c r="K140" s="13">
        <f t="shared" si="5"/>
        <v>67879.73309917096</v>
      </c>
    </row>
    <row r="141" spans="1:11" x14ac:dyDescent="0.25">
      <c r="A141" s="3">
        <v>44919.402777777781</v>
      </c>
      <c r="B141" s="3">
        <v>44919.40625</v>
      </c>
      <c r="C141" s="2" t="s">
        <v>47</v>
      </c>
      <c r="D141" s="12">
        <v>562791.84722763998</v>
      </c>
      <c r="E141" s="12">
        <v>112558.36944552801</v>
      </c>
      <c r="F141" s="12">
        <v>450233.47778211202</v>
      </c>
      <c r="G141" s="21">
        <f t="shared" ref="G141:G204" si="6">E141/D141</f>
        <v>0.2</v>
      </c>
      <c r="H141" s="6">
        <v>562791.84722763998</v>
      </c>
      <c r="I141" s="6">
        <v>44773.019899999999</v>
      </c>
      <c r="J141" s="6">
        <f t="shared" ref="J141:J204" si="7">H141-I141</f>
        <v>518018.82732763997</v>
      </c>
      <c r="K141" s="13">
        <f t="shared" ref="K141:K204" si="8">J141-F141</f>
        <v>67785.349545527948</v>
      </c>
    </row>
    <row r="142" spans="1:11" x14ac:dyDescent="0.25">
      <c r="A142" s="3">
        <v>44919.40625</v>
      </c>
      <c r="B142" s="3">
        <v>44919.409722222219</v>
      </c>
      <c r="C142" s="2" t="s">
        <v>47</v>
      </c>
      <c r="D142" s="12">
        <v>561449.22421927901</v>
      </c>
      <c r="E142" s="12">
        <v>112289.844843855</v>
      </c>
      <c r="F142" s="12">
        <v>449159.37937542301</v>
      </c>
      <c r="G142" s="21">
        <f t="shared" si="6"/>
        <v>0.19999999999999857</v>
      </c>
      <c r="H142" s="6">
        <v>561449.22421927901</v>
      </c>
      <c r="I142" s="6">
        <v>44841.167300000001</v>
      </c>
      <c r="J142" s="6">
        <f t="shared" si="7"/>
        <v>516608.05691927904</v>
      </c>
      <c r="K142" s="13">
        <f t="shared" si="8"/>
        <v>67448.677543856029</v>
      </c>
    </row>
    <row r="143" spans="1:11" x14ac:dyDescent="0.25">
      <c r="A143" s="3">
        <v>44919.409722222219</v>
      </c>
      <c r="B143" s="3">
        <v>44919.413194444445</v>
      </c>
      <c r="C143" s="2" t="s">
        <v>47</v>
      </c>
      <c r="D143" s="12">
        <v>559871.31572771096</v>
      </c>
      <c r="E143" s="12">
        <v>111974.26314554201</v>
      </c>
      <c r="F143" s="12">
        <v>447897.05258216901</v>
      </c>
      <c r="G143" s="21">
        <f t="shared" si="6"/>
        <v>0.19999999999999968</v>
      </c>
      <c r="H143" s="6">
        <v>559871.31572771096</v>
      </c>
      <c r="I143" s="6">
        <v>44814.872400000007</v>
      </c>
      <c r="J143" s="6">
        <f t="shared" si="7"/>
        <v>515056.44332771096</v>
      </c>
      <c r="K143" s="13">
        <f t="shared" si="8"/>
        <v>67159.390745541954</v>
      </c>
    </row>
    <row r="144" spans="1:11" x14ac:dyDescent="0.25">
      <c r="A144" s="3">
        <v>44919.413194444445</v>
      </c>
      <c r="B144" s="3">
        <v>44919.416666666664</v>
      </c>
      <c r="C144" s="2" t="s">
        <v>47</v>
      </c>
      <c r="D144" s="12">
        <v>548593.11304881901</v>
      </c>
      <c r="E144" s="12">
        <v>109718.622609763</v>
      </c>
      <c r="F144" s="12">
        <v>438874.49043905502</v>
      </c>
      <c r="G144" s="21">
        <f t="shared" si="6"/>
        <v>0.19999999999999854</v>
      </c>
      <c r="H144" s="6">
        <v>548593.11304881901</v>
      </c>
      <c r="I144" s="6">
        <v>44251.396500000003</v>
      </c>
      <c r="J144" s="6">
        <f t="shared" si="7"/>
        <v>504341.71654881898</v>
      </c>
      <c r="K144" s="13">
        <f t="shared" si="8"/>
        <v>65467.226109763957</v>
      </c>
    </row>
    <row r="145" spans="1:11" x14ac:dyDescent="0.25">
      <c r="A145" s="3">
        <v>44919.416666666664</v>
      </c>
      <c r="B145" s="3">
        <v>44919.420138888891</v>
      </c>
      <c r="C145" s="2" t="s">
        <v>47</v>
      </c>
      <c r="D145" s="12">
        <v>543652.11701324396</v>
      </c>
      <c r="E145" s="12">
        <v>108730.423402648</v>
      </c>
      <c r="F145" s="12">
        <v>434921.69361059502</v>
      </c>
      <c r="G145" s="21">
        <f t="shared" si="6"/>
        <v>0.19999999999999854</v>
      </c>
      <c r="H145" s="6">
        <v>543652.11701324396</v>
      </c>
      <c r="I145" s="6">
        <v>44726.673899999994</v>
      </c>
      <c r="J145" s="6">
        <f t="shared" si="7"/>
        <v>498925.44311324396</v>
      </c>
      <c r="K145" s="13">
        <f t="shared" si="8"/>
        <v>64003.749502648949</v>
      </c>
    </row>
    <row r="146" spans="1:11" x14ac:dyDescent="0.25">
      <c r="A146" s="3">
        <v>44919.420138888891</v>
      </c>
      <c r="B146" s="3">
        <v>44919.423611111109</v>
      </c>
      <c r="C146" s="2" t="s">
        <v>47</v>
      </c>
      <c r="D146" s="12">
        <v>546771.63837277901</v>
      </c>
      <c r="E146" s="12">
        <v>109354.327674555</v>
      </c>
      <c r="F146" s="12">
        <v>437417.31069822301</v>
      </c>
      <c r="G146" s="21">
        <f t="shared" si="6"/>
        <v>0.19999999999999851</v>
      </c>
      <c r="H146" s="6">
        <v>546771.63837277901</v>
      </c>
      <c r="I146" s="6">
        <v>44848.832799999996</v>
      </c>
      <c r="J146" s="6">
        <f t="shared" si="7"/>
        <v>501922.80557277903</v>
      </c>
      <c r="K146" s="13">
        <f t="shared" si="8"/>
        <v>64505.494874556025</v>
      </c>
    </row>
    <row r="147" spans="1:11" x14ac:dyDescent="0.25">
      <c r="A147" s="3">
        <v>44919.423611111109</v>
      </c>
      <c r="B147" s="3">
        <v>44919.427083333336</v>
      </c>
      <c r="C147" s="2" t="s">
        <v>47</v>
      </c>
      <c r="D147" s="12">
        <v>548689.15399908496</v>
      </c>
      <c r="E147" s="12">
        <v>109737.83079981701</v>
      </c>
      <c r="F147" s="12">
        <v>438951.32319926802</v>
      </c>
      <c r="G147" s="21">
        <f t="shared" si="6"/>
        <v>0.20000000000000004</v>
      </c>
      <c r="H147" s="6">
        <v>548689.15399908496</v>
      </c>
      <c r="I147" s="6">
        <v>44797.599900000001</v>
      </c>
      <c r="J147" s="6">
        <f t="shared" si="7"/>
        <v>503891.55409908493</v>
      </c>
      <c r="K147" s="13">
        <f t="shared" si="8"/>
        <v>64940.230899816903</v>
      </c>
    </row>
    <row r="148" spans="1:11" x14ac:dyDescent="0.25">
      <c r="A148" s="3">
        <v>44919.427083333336</v>
      </c>
      <c r="B148" s="3">
        <v>44919.430555555555</v>
      </c>
      <c r="C148" s="2" t="s">
        <v>47</v>
      </c>
      <c r="D148" s="12">
        <v>548330.95803831599</v>
      </c>
      <c r="E148" s="12">
        <v>109666.191607663</v>
      </c>
      <c r="F148" s="12">
        <v>438664.76643065299</v>
      </c>
      <c r="G148" s="21">
        <f t="shared" si="6"/>
        <v>0.19999999999999965</v>
      </c>
      <c r="H148" s="6">
        <v>548330.95803831599</v>
      </c>
      <c r="I148" s="6">
        <v>44781.4447</v>
      </c>
      <c r="J148" s="6">
        <f t="shared" si="7"/>
        <v>503549.513338316</v>
      </c>
      <c r="K148" s="13">
        <f t="shared" si="8"/>
        <v>64884.746907663008</v>
      </c>
    </row>
    <row r="149" spans="1:11" x14ac:dyDescent="0.25">
      <c r="A149" s="3">
        <v>44919.430555555555</v>
      </c>
      <c r="B149" s="3">
        <v>44919.434027777781</v>
      </c>
      <c r="C149" s="2" t="s">
        <v>47</v>
      </c>
      <c r="D149" s="12">
        <v>538983.84913342504</v>
      </c>
      <c r="E149" s="12">
        <v>107796.76982668501</v>
      </c>
      <c r="F149" s="12">
        <v>431187.07930674002</v>
      </c>
      <c r="G149" s="21">
        <f t="shared" si="6"/>
        <v>0.19999999999999998</v>
      </c>
      <c r="H149" s="6">
        <v>538983.84913342504</v>
      </c>
      <c r="I149" s="6">
        <v>44596.361199999999</v>
      </c>
      <c r="J149" s="6">
        <f t="shared" si="7"/>
        <v>494387.48793342506</v>
      </c>
      <c r="K149" s="13">
        <f t="shared" si="8"/>
        <v>63200.408626685035</v>
      </c>
    </row>
    <row r="150" spans="1:11" x14ac:dyDescent="0.25">
      <c r="A150" s="3">
        <v>44919.434027777781</v>
      </c>
      <c r="B150" s="3">
        <v>44919.4375</v>
      </c>
      <c r="C150" s="2" t="s">
        <v>47</v>
      </c>
      <c r="D150" s="12">
        <v>551122.59950101702</v>
      </c>
      <c r="E150" s="12">
        <v>110224.519900203</v>
      </c>
      <c r="F150" s="12">
        <v>440898.07960081298</v>
      </c>
      <c r="G150" s="21">
        <f t="shared" si="6"/>
        <v>0.19999999999999926</v>
      </c>
      <c r="H150" s="6">
        <v>551122.59950101702</v>
      </c>
      <c r="I150" s="6">
        <v>44600.726299999995</v>
      </c>
      <c r="J150" s="6">
        <f t="shared" si="7"/>
        <v>506521.87320101704</v>
      </c>
      <c r="K150" s="13">
        <f t="shared" si="8"/>
        <v>65623.793600204051</v>
      </c>
    </row>
    <row r="151" spans="1:11" x14ac:dyDescent="0.25">
      <c r="A151" s="3">
        <v>44919.4375</v>
      </c>
      <c r="B151" s="3">
        <v>44919.440972222219</v>
      </c>
      <c r="C151" s="2" t="s">
        <v>47</v>
      </c>
      <c r="D151" s="12">
        <v>535765.39324294799</v>
      </c>
      <c r="E151" s="12">
        <v>107153.078648589</v>
      </c>
      <c r="F151" s="12">
        <v>428612.31459435797</v>
      </c>
      <c r="G151" s="21">
        <f t="shared" si="6"/>
        <v>0.19999999999999887</v>
      </c>
      <c r="H151" s="6">
        <v>535765.39324294799</v>
      </c>
      <c r="I151" s="6">
        <v>44166.304299999996</v>
      </c>
      <c r="J151" s="6">
        <f t="shared" si="7"/>
        <v>491599.08894294797</v>
      </c>
      <c r="K151" s="13">
        <f t="shared" si="8"/>
        <v>62986.774348589999</v>
      </c>
    </row>
    <row r="152" spans="1:11" x14ac:dyDescent="0.25">
      <c r="A152" s="3">
        <v>44919.440972222219</v>
      </c>
      <c r="B152" s="3">
        <v>44919.444444444445</v>
      </c>
      <c r="C152" s="2" t="s">
        <v>47</v>
      </c>
      <c r="D152" s="12">
        <v>536333.46209029201</v>
      </c>
      <c r="E152" s="12">
        <v>107266.692418058</v>
      </c>
      <c r="F152" s="12">
        <v>429066.76967223402</v>
      </c>
      <c r="G152" s="21">
        <f t="shared" si="6"/>
        <v>0.19999999999999923</v>
      </c>
      <c r="H152" s="6">
        <v>536333.46209029201</v>
      </c>
      <c r="I152" s="6">
        <v>45205.276599999997</v>
      </c>
      <c r="J152" s="6">
        <f t="shared" si="7"/>
        <v>491128.18549029203</v>
      </c>
      <c r="K152" s="13">
        <f t="shared" si="8"/>
        <v>62061.415818058013</v>
      </c>
    </row>
    <row r="153" spans="1:11" x14ac:dyDescent="0.25">
      <c r="A153" s="3">
        <v>44919.444444444445</v>
      </c>
      <c r="B153" s="3">
        <v>44919.447916666664</v>
      </c>
      <c r="C153" s="2" t="s">
        <v>47</v>
      </c>
      <c r="D153" s="12">
        <v>557777.88663817104</v>
      </c>
      <c r="E153" s="12">
        <v>111555.577327634</v>
      </c>
      <c r="F153" s="12">
        <v>446222.30931053701</v>
      </c>
      <c r="G153" s="21">
        <f t="shared" si="6"/>
        <v>0.19999999999999962</v>
      </c>
      <c r="H153" s="6">
        <v>557777.88663817104</v>
      </c>
      <c r="I153" s="6">
        <v>45256.491200000004</v>
      </c>
      <c r="J153" s="6">
        <f t="shared" si="7"/>
        <v>512521.39543817105</v>
      </c>
      <c r="K153" s="13">
        <f t="shared" si="8"/>
        <v>66299.086127634044</v>
      </c>
    </row>
    <row r="154" spans="1:11" x14ac:dyDescent="0.25">
      <c r="A154" s="3">
        <v>44919.447916666664</v>
      </c>
      <c r="B154" s="3">
        <v>44919.451388888891</v>
      </c>
      <c r="C154" s="2" t="s">
        <v>47</v>
      </c>
      <c r="D154" s="12">
        <v>557686.17801403406</v>
      </c>
      <c r="E154" s="12">
        <v>111537.235602806</v>
      </c>
      <c r="F154" s="12">
        <v>446148.94241122698</v>
      </c>
      <c r="G154" s="21">
        <f t="shared" si="6"/>
        <v>0.19999999999999854</v>
      </c>
      <c r="H154" s="6">
        <v>557686.17801403406</v>
      </c>
      <c r="I154" s="6">
        <v>45269.3367</v>
      </c>
      <c r="J154" s="6">
        <f t="shared" si="7"/>
        <v>512416.84131403407</v>
      </c>
      <c r="K154" s="13">
        <f t="shared" si="8"/>
        <v>66267.898902807094</v>
      </c>
    </row>
    <row r="155" spans="1:11" x14ac:dyDescent="0.25">
      <c r="A155" s="3">
        <v>44919.451388888891</v>
      </c>
      <c r="B155" s="3">
        <v>44919.454861111109</v>
      </c>
      <c r="C155" s="2" t="s">
        <v>47</v>
      </c>
      <c r="D155" s="12">
        <v>557308.23201998405</v>
      </c>
      <c r="E155" s="12">
        <v>111461.646403996</v>
      </c>
      <c r="F155" s="12">
        <v>445846.58561598702</v>
      </c>
      <c r="G155" s="21">
        <f t="shared" si="6"/>
        <v>0.19999999999999854</v>
      </c>
      <c r="H155" s="6">
        <v>557308.23201998405</v>
      </c>
      <c r="I155" s="6">
        <v>45434.526299999998</v>
      </c>
      <c r="J155" s="6">
        <f t="shared" si="7"/>
        <v>511873.70571998402</v>
      </c>
      <c r="K155" s="13">
        <f t="shared" si="8"/>
        <v>66027.120103997004</v>
      </c>
    </row>
    <row r="156" spans="1:11" x14ac:dyDescent="0.25">
      <c r="A156" s="3">
        <v>44919.454861111109</v>
      </c>
      <c r="B156" s="3">
        <v>44919.458333333336</v>
      </c>
      <c r="C156" s="2" t="s">
        <v>47</v>
      </c>
      <c r="D156" s="12">
        <v>555704.18278093904</v>
      </c>
      <c r="E156" s="12">
        <v>111140.836556187</v>
      </c>
      <c r="F156" s="12">
        <v>444563.34622475097</v>
      </c>
      <c r="G156" s="21">
        <f t="shared" si="6"/>
        <v>0.19999999999999854</v>
      </c>
      <c r="H156" s="6">
        <v>555704.18278093904</v>
      </c>
      <c r="I156" s="6">
        <v>45351.663</v>
      </c>
      <c r="J156" s="6">
        <f t="shared" si="7"/>
        <v>510352.51978093904</v>
      </c>
      <c r="K156" s="13">
        <f t="shared" si="8"/>
        <v>65789.173556188063</v>
      </c>
    </row>
    <row r="157" spans="1:11" x14ac:dyDescent="0.25">
      <c r="A157" s="3">
        <v>44919.458333333336</v>
      </c>
      <c r="B157" s="3">
        <v>44919.461805555555</v>
      </c>
      <c r="C157" s="2" t="s">
        <v>47</v>
      </c>
      <c r="D157" s="12">
        <v>560029.18131673895</v>
      </c>
      <c r="E157" s="12">
        <v>112005.836263347</v>
      </c>
      <c r="F157" s="12">
        <v>448023.34505339101</v>
      </c>
      <c r="G157" s="21">
        <f t="shared" si="6"/>
        <v>0.19999999999999857</v>
      </c>
      <c r="H157" s="6">
        <v>560029.18131673895</v>
      </c>
      <c r="I157" s="6">
        <v>45203.579400000002</v>
      </c>
      <c r="J157" s="6">
        <f t="shared" si="7"/>
        <v>514825.60191673896</v>
      </c>
      <c r="K157" s="13">
        <f t="shared" si="8"/>
        <v>66802.256863347953</v>
      </c>
    </row>
    <row r="158" spans="1:11" x14ac:dyDescent="0.25">
      <c r="A158" s="3">
        <v>44919.461805555555</v>
      </c>
      <c r="B158" s="3">
        <v>44919.465277777781</v>
      </c>
      <c r="C158" s="2" t="s">
        <v>47</v>
      </c>
      <c r="D158" s="12">
        <v>562557.57930319698</v>
      </c>
      <c r="E158" s="12">
        <v>112511.515860639</v>
      </c>
      <c r="F158" s="12">
        <v>450046.06344255799</v>
      </c>
      <c r="G158" s="21">
        <f t="shared" si="6"/>
        <v>0.19999999999999929</v>
      </c>
      <c r="H158" s="6">
        <v>562557.57930319698</v>
      </c>
      <c r="I158" s="6">
        <v>45327.869200000001</v>
      </c>
      <c r="J158" s="6">
        <f t="shared" si="7"/>
        <v>517229.71010319697</v>
      </c>
      <c r="K158" s="13">
        <f t="shared" si="8"/>
        <v>67183.646660638973</v>
      </c>
    </row>
    <row r="159" spans="1:11" x14ac:dyDescent="0.25">
      <c r="A159" s="3">
        <v>44919.465277777781</v>
      </c>
      <c r="B159" s="3">
        <v>44919.46875</v>
      </c>
      <c r="C159" s="2" t="s">
        <v>47</v>
      </c>
      <c r="D159" s="12">
        <v>561576.93561800104</v>
      </c>
      <c r="E159" s="12">
        <v>112315.3871236</v>
      </c>
      <c r="F159" s="12">
        <v>449261.54849439999</v>
      </c>
      <c r="G159" s="21">
        <f t="shared" si="6"/>
        <v>0.19999999999999962</v>
      </c>
      <c r="H159" s="6">
        <v>561576.93561800104</v>
      </c>
      <c r="I159" s="6">
        <v>45361.090700000001</v>
      </c>
      <c r="J159" s="6">
        <f t="shared" si="7"/>
        <v>516215.84491800104</v>
      </c>
      <c r="K159" s="13">
        <f t="shared" si="8"/>
        <v>66954.296423601045</v>
      </c>
    </row>
    <row r="160" spans="1:11" x14ac:dyDescent="0.25">
      <c r="A160" s="3">
        <v>44919.46875</v>
      </c>
      <c r="B160" s="3">
        <v>44919.472222222219</v>
      </c>
      <c r="C160" s="2" t="s">
        <v>47</v>
      </c>
      <c r="D160" s="12">
        <v>548879.91356913198</v>
      </c>
      <c r="E160" s="12">
        <v>109775.982713826</v>
      </c>
      <c r="F160" s="12">
        <v>439103.93085530499</v>
      </c>
      <c r="G160" s="21">
        <f t="shared" si="6"/>
        <v>0.19999999999999929</v>
      </c>
      <c r="H160" s="6">
        <v>548879.91356913198</v>
      </c>
      <c r="I160" s="6">
        <v>45188.474699999999</v>
      </c>
      <c r="J160" s="6">
        <f t="shared" si="7"/>
        <v>503691.43886913196</v>
      </c>
      <c r="K160" s="13">
        <f t="shared" si="8"/>
        <v>64587.50801382697</v>
      </c>
    </row>
    <row r="161" spans="1:11" x14ac:dyDescent="0.25">
      <c r="A161" s="3">
        <v>44919.472222222219</v>
      </c>
      <c r="B161" s="3">
        <v>44919.475694444445</v>
      </c>
      <c r="C161" s="2" t="s">
        <v>47</v>
      </c>
      <c r="D161" s="12">
        <v>520214.01681717602</v>
      </c>
      <c r="E161" s="12">
        <v>104042.803363435</v>
      </c>
      <c r="F161" s="12">
        <v>416171.21345374</v>
      </c>
      <c r="G161" s="21">
        <f t="shared" si="6"/>
        <v>0.19999999999999959</v>
      </c>
      <c r="H161" s="6">
        <v>520214.01681717602</v>
      </c>
      <c r="I161" s="6">
        <v>45325.469299999997</v>
      </c>
      <c r="J161" s="6">
        <f t="shared" si="7"/>
        <v>474888.54751717602</v>
      </c>
      <c r="K161" s="13">
        <f t="shared" si="8"/>
        <v>58717.334063436021</v>
      </c>
    </row>
    <row r="162" spans="1:11" x14ac:dyDescent="0.25">
      <c r="A162" s="3">
        <v>44919.475694444445</v>
      </c>
      <c r="B162" s="3">
        <v>44919.479166666664</v>
      </c>
      <c r="C162" s="2" t="s">
        <v>47</v>
      </c>
      <c r="D162" s="12">
        <v>560750.52644297597</v>
      </c>
      <c r="E162" s="12">
        <v>112150.105288595</v>
      </c>
      <c r="F162" s="12">
        <v>448600.42115438002</v>
      </c>
      <c r="G162" s="21">
        <f t="shared" si="6"/>
        <v>0.19999999999999965</v>
      </c>
      <c r="H162" s="6">
        <v>560750.52644297597</v>
      </c>
      <c r="I162" s="6">
        <v>45358.878400000001</v>
      </c>
      <c r="J162" s="6">
        <f t="shared" si="7"/>
        <v>515391.64804297598</v>
      </c>
      <c r="K162" s="13">
        <f t="shared" si="8"/>
        <v>66791.226888595964</v>
      </c>
    </row>
    <row r="163" spans="1:11" x14ac:dyDescent="0.25">
      <c r="A163" s="3">
        <v>44919.479166666664</v>
      </c>
      <c r="B163" s="3">
        <v>44919.482638888891</v>
      </c>
      <c r="C163" s="2" t="s">
        <v>47</v>
      </c>
      <c r="D163" s="12">
        <v>560821.46590761503</v>
      </c>
      <c r="E163" s="12">
        <v>112164.293181523</v>
      </c>
      <c r="F163" s="12">
        <v>448657.17272609199</v>
      </c>
      <c r="G163" s="21">
        <f t="shared" si="6"/>
        <v>0.19999999999999998</v>
      </c>
      <c r="H163" s="6">
        <v>560821.46590761503</v>
      </c>
      <c r="I163" s="6">
        <v>45378.769699999997</v>
      </c>
      <c r="J163" s="6">
        <f t="shared" si="7"/>
        <v>515442.69620761502</v>
      </c>
      <c r="K163" s="13">
        <f t="shared" si="8"/>
        <v>66785.523481523036</v>
      </c>
    </row>
    <row r="164" spans="1:11" x14ac:dyDescent="0.25">
      <c r="A164" s="3">
        <v>44919.482638888891</v>
      </c>
      <c r="B164" s="3">
        <v>44919.486111111109</v>
      </c>
      <c r="C164" s="2" t="s">
        <v>47</v>
      </c>
      <c r="D164" s="12">
        <v>530010.83431326097</v>
      </c>
      <c r="E164" s="12">
        <v>106002.166862652</v>
      </c>
      <c r="F164" s="12">
        <v>424008.66745060898</v>
      </c>
      <c r="G164" s="21">
        <f t="shared" si="6"/>
        <v>0.19999999999999962</v>
      </c>
      <c r="H164" s="6">
        <v>530010.83431326097</v>
      </c>
      <c r="I164" s="6">
        <v>44838.2546</v>
      </c>
      <c r="J164" s="6">
        <f t="shared" si="7"/>
        <v>485172.57971326099</v>
      </c>
      <c r="K164" s="13">
        <f t="shared" si="8"/>
        <v>61163.912262652011</v>
      </c>
    </row>
    <row r="165" spans="1:11" x14ac:dyDescent="0.25">
      <c r="A165" s="3">
        <v>44919.486111111109</v>
      </c>
      <c r="B165" s="3">
        <v>44919.489583333336</v>
      </c>
      <c r="C165" s="2" t="s">
        <v>47</v>
      </c>
      <c r="D165" s="12">
        <v>551733.57337025204</v>
      </c>
      <c r="E165" s="12">
        <v>110346.71467405</v>
      </c>
      <c r="F165" s="12">
        <v>441386.858696201</v>
      </c>
      <c r="G165" s="21">
        <f t="shared" si="6"/>
        <v>0.19999999999999926</v>
      </c>
      <c r="H165" s="6">
        <v>551733.57337025204</v>
      </c>
      <c r="I165" s="6">
        <v>44909.275600000001</v>
      </c>
      <c r="J165" s="6">
        <f t="shared" si="7"/>
        <v>506824.29777025204</v>
      </c>
      <c r="K165" s="13">
        <f t="shared" si="8"/>
        <v>65437.439074051043</v>
      </c>
    </row>
    <row r="166" spans="1:11" x14ac:dyDescent="0.25">
      <c r="A166" s="3">
        <v>44919.489583333336</v>
      </c>
      <c r="B166" s="3">
        <v>44919.493055555555</v>
      </c>
      <c r="C166" s="2" t="s">
        <v>47</v>
      </c>
      <c r="D166" s="12">
        <v>550760.87394270196</v>
      </c>
      <c r="E166" s="12">
        <v>110152.17478854</v>
      </c>
      <c r="F166" s="12">
        <v>440608.69915416202</v>
      </c>
      <c r="G166" s="21">
        <f t="shared" si="6"/>
        <v>0.19999999999999929</v>
      </c>
      <c r="H166" s="6">
        <v>550760.87394270196</v>
      </c>
      <c r="I166" s="6">
        <v>44711.796999999999</v>
      </c>
      <c r="J166" s="6">
        <f t="shared" si="7"/>
        <v>506049.07694270194</v>
      </c>
      <c r="K166" s="13">
        <f t="shared" si="8"/>
        <v>65440.377788539918</v>
      </c>
    </row>
    <row r="167" spans="1:11" x14ac:dyDescent="0.25">
      <c r="A167" s="3">
        <v>44919.493055555555</v>
      </c>
      <c r="B167" s="3">
        <v>44919.496527777781</v>
      </c>
      <c r="C167" s="2" t="s">
        <v>47</v>
      </c>
      <c r="D167" s="12">
        <v>535546.03966493299</v>
      </c>
      <c r="E167" s="12">
        <v>107109.207932986</v>
      </c>
      <c r="F167" s="12">
        <v>428436.83173194597</v>
      </c>
      <c r="G167" s="21">
        <f t="shared" si="6"/>
        <v>0.19999999999999887</v>
      </c>
      <c r="H167" s="6">
        <v>535546.03966493299</v>
      </c>
      <c r="I167" s="6">
        <v>44788.605600000003</v>
      </c>
      <c r="J167" s="6">
        <f t="shared" si="7"/>
        <v>490757.43406493298</v>
      </c>
      <c r="K167" s="13">
        <f t="shared" si="8"/>
        <v>62320.602332987008</v>
      </c>
    </row>
    <row r="168" spans="1:11" x14ac:dyDescent="0.25">
      <c r="A168" s="3">
        <v>44919.496527777781</v>
      </c>
      <c r="B168" s="3">
        <v>44919.5</v>
      </c>
      <c r="C168" s="2" t="s">
        <v>47</v>
      </c>
      <c r="D168" s="12">
        <v>552751.80504045996</v>
      </c>
      <c r="E168" s="12">
        <v>110550.361008092</v>
      </c>
      <c r="F168" s="12">
        <v>442201.44403236802</v>
      </c>
      <c r="G168" s="21">
        <f t="shared" si="6"/>
        <v>0.2</v>
      </c>
      <c r="H168" s="6">
        <v>552751.80504045996</v>
      </c>
      <c r="I168" s="6">
        <v>44889.193500000008</v>
      </c>
      <c r="J168" s="6">
        <f t="shared" si="7"/>
        <v>507862.61154045997</v>
      </c>
      <c r="K168" s="13">
        <f t="shared" si="8"/>
        <v>65661.167508091952</v>
      </c>
    </row>
    <row r="169" spans="1:11" x14ac:dyDescent="0.25">
      <c r="A169" s="3">
        <v>44919.5</v>
      </c>
      <c r="B169" s="3">
        <v>44919.503472222219</v>
      </c>
      <c r="C169" s="2" t="s">
        <v>47</v>
      </c>
      <c r="D169" s="12">
        <v>565792.74005382403</v>
      </c>
      <c r="E169" s="12">
        <v>113158.548010764</v>
      </c>
      <c r="F169" s="12">
        <v>452634.19204305898</v>
      </c>
      <c r="G169" s="21">
        <f t="shared" si="6"/>
        <v>0.19999999999999857</v>
      </c>
      <c r="H169" s="6">
        <v>565792.74005382403</v>
      </c>
      <c r="I169" s="6">
        <v>43902.2071</v>
      </c>
      <c r="J169" s="6">
        <f t="shared" si="7"/>
        <v>521890.53295382403</v>
      </c>
      <c r="K169" s="13">
        <f t="shared" si="8"/>
        <v>69256.340910765051</v>
      </c>
    </row>
    <row r="170" spans="1:11" x14ac:dyDescent="0.25">
      <c r="A170" s="3">
        <v>44919.503472222219</v>
      </c>
      <c r="B170" s="3">
        <v>44919.506944444445</v>
      </c>
      <c r="C170" s="2" t="s">
        <v>47</v>
      </c>
      <c r="D170" s="12">
        <v>562216.39661374001</v>
      </c>
      <c r="E170" s="12">
        <v>112443.279322748</v>
      </c>
      <c r="F170" s="12">
        <v>449773.117290992</v>
      </c>
      <c r="G170" s="21">
        <f t="shared" si="6"/>
        <v>0.19999999999999998</v>
      </c>
      <c r="H170" s="6">
        <v>562216.39661374001</v>
      </c>
      <c r="I170" s="6">
        <v>43455.313900000001</v>
      </c>
      <c r="J170" s="6">
        <f t="shared" si="7"/>
        <v>518761.08271374</v>
      </c>
      <c r="K170" s="13">
        <f t="shared" si="8"/>
        <v>68987.965422748006</v>
      </c>
    </row>
    <row r="171" spans="1:11" x14ac:dyDescent="0.25">
      <c r="A171" s="3">
        <v>44919.506944444445</v>
      </c>
      <c r="B171" s="3">
        <v>44919.510416666664</v>
      </c>
      <c r="C171" s="2" t="s">
        <v>47</v>
      </c>
      <c r="D171" s="12">
        <v>550624.22667112795</v>
      </c>
      <c r="E171" s="12">
        <v>110124.845334225</v>
      </c>
      <c r="F171" s="12">
        <v>440499.38133690302</v>
      </c>
      <c r="G171" s="21">
        <f t="shared" si="6"/>
        <v>0.19999999999999893</v>
      </c>
      <c r="H171" s="6">
        <v>550624.22667112795</v>
      </c>
      <c r="I171" s="6">
        <v>42967.834799999997</v>
      </c>
      <c r="J171" s="6">
        <f t="shared" si="7"/>
        <v>507656.39187112794</v>
      </c>
      <c r="K171" s="13">
        <f t="shared" si="8"/>
        <v>67157.010534224915</v>
      </c>
    </row>
    <row r="172" spans="1:11" x14ac:dyDescent="0.25">
      <c r="A172" s="3">
        <v>44919.510416666664</v>
      </c>
      <c r="B172" s="3">
        <v>44919.513888888891</v>
      </c>
      <c r="C172" s="2" t="s">
        <v>47</v>
      </c>
      <c r="D172" s="12">
        <v>568552.39403443295</v>
      </c>
      <c r="E172" s="12">
        <v>113710.47880688601</v>
      </c>
      <c r="F172" s="12">
        <v>454841.91522754601</v>
      </c>
      <c r="G172" s="21">
        <f t="shared" si="6"/>
        <v>0.19999999999999898</v>
      </c>
      <c r="H172" s="6">
        <v>568552.39403443295</v>
      </c>
      <c r="I172" s="6">
        <v>42687.600000000006</v>
      </c>
      <c r="J172" s="6">
        <f t="shared" si="7"/>
        <v>525864.79403443297</v>
      </c>
      <c r="K172" s="13">
        <f t="shared" si="8"/>
        <v>71022.878806886962</v>
      </c>
    </row>
    <row r="173" spans="1:11" x14ac:dyDescent="0.25">
      <c r="A173" s="3">
        <v>44919.513888888891</v>
      </c>
      <c r="B173" s="3">
        <v>44919.517361111109</v>
      </c>
      <c r="C173" s="2" t="s">
        <v>47</v>
      </c>
      <c r="D173" s="12">
        <v>515353.79037523002</v>
      </c>
      <c r="E173" s="12">
        <v>103070.758075046</v>
      </c>
      <c r="F173" s="12">
        <v>412283.03230018402</v>
      </c>
      <c r="G173" s="21">
        <f t="shared" si="6"/>
        <v>0.2</v>
      </c>
      <c r="H173" s="6">
        <v>515353.79037523002</v>
      </c>
      <c r="I173" s="6">
        <v>42079.074699999997</v>
      </c>
      <c r="J173" s="6">
        <f t="shared" si="7"/>
        <v>473274.71567523002</v>
      </c>
      <c r="K173" s="13">
        <f t="shared" si="8"/>
        <v>60991.683375046006</v>
      </c>
    </row>
    <row r="174" spans="1:11" x14ac:dyDescent="0.25">
      <c r="A174" s="3">
        <v>44919.517361111109</v>
      </c>
      <c r="B174" s="3">
        <v>44919.520833333336</v>
      </c>
      <c r="C174" s="2" t="s">
        <v>47</v>
      </c>
      <c r="D174" s="12">
        <v>517067.41321209603</v>
      </c>
      <c r="E174" s="12">
        <v>103413.482642419</v>
      </c>
      <c r="F174" s="12">
        <v>413653.93056967697</v>
      </c>
      <c r="G174" s="21">
        <f t="shared" si="6"/>
        <v>0.19999999999999959</v>
      </c>
      <c r="H174" s="6">
        <v>517067.41321209603</v>
      </c>
      <c r="I174" s="6">
        <v>42251.696300000003</v>
      </c>
      <c r="J174" s="6">
        <f t="shared" si="7"/>
        <v>474815.71691209602</v>
      </c>
      <c r="K174" s="13">
        <f t="shared" si="8"/>
        <v>61161.786342419044</v>
      </c>
    </row>
    <row r="175" spans="1:11" x14ac:dyDescent="0.25">
      <c r="A175" s="3">
        <v>44919.520833333336</v>
      </c>
      <c r="B175" s="3">
        <v>44919.524305555555</v>
      </c>
      <c r="C175" s="2" t="s">
        <v>47</v>
      </c>
      <c r="D175" s="12">
        <v>511901.62415566901</v>
      </c>
      <c r="E175" s="12">
        <v>102380.324831133</v>
      </c>
      <c r="F175" s="12">
        <v>409521.29932453501</v>
      </c>
      <c r="G175" s="21">
        <f t="shared" si="6"/>
        <v>0.19999999999999843</v>
      </c>
      <c r="H175" s="6">
        <v>511901.62415566901</v>
      </c>
      <c r="I175" s="6">
        <v>43213.1201</v>
      </c>
      <c r="J175" s="6">
        <f t="shared" si="7"/>
        <v>468688.50405566901</v>
      </c>
      <c r="K175" s="13">
        <f t="shared" si="8"/>
        <v>59167.204731133999</v>
      </c>
    </row>
    <row r="176" spans="1:11" x14ac:dyDescent="0.25">
      <c r="A176" s="3">
        <v>44919.524305555555</v>
      </c>
      <c r="B176" s="3">
        <v>44919.527777777781</v>
      </c>
      <c r="C176" s="2" t="s">
        <v>47</v>
      </c>
      <c r="D176" s="12">
        <v>482385.32021884399</v>
      </c>
      <c r="E176" s="12">
        <v>96477.064043768798</v>
      </c>
      <c r="F176" s="12">
        <v>385908.25617507502</v>
      </c>
      <c r="G176" s="21">
        <f t="shared" si="6"/>
        <v>0.2</v>
      </c>
      <c r="H176" s="6">
        <v>482385.32021884399</v>
      </c>
      <c r="I176" s="6">
        <v>42941.0602</v>
      </c>
      <c r="J176" s="6">
        <f t="shared" si="7"/>
        <v>439444.26001884398</v>
      </c>
      <c r="K176" s="13">
        <f t="shared" si="8"/>
        <v>53536.003843768965</v>
      </c>
    </row>
    <row r="177" spans="1:11" x14ac:dyDescent="0.25">
      <c r="A177" s="3">
        <v>44919.527777777781</v>
      </c>
      <c r="B177" s="3">
        <v>44919.53125</v>
      </c>
      <c r="C177" s="2" t="s">
        <v>47</v>
      </c>
      <c r="D177" s="12">
        <v>458839.17002065101</v>
      </c>
      <c r="E177" s="12">
        <v>91767.834004130302</v>
      </c>
      <c r="F177" s="12">
        <v>367071.33601652097</v>
      </c>
      <c r="G177" s="21">
        <f t="shared" si="6"/>
        <v>0.20000000000000021</v>
      </c>
      <c r="H177" s="6">
        <v>458839.17002065101</v>
      </c>
      <c r="I177" s="6">
        <v>41593.265399999997</v>
      </c>
      <c r="J177" s="6">
        <f t="shared" si="7"/>
        <v>417245.90462065104</v>
      </c>
      <c r="K177" s="13">
        <f t="shared" si="8"/>
        <v>50174.568604130065</v>
      </c>
    </row>
    <row r="178" spans="1:11" x14ac:dyDescent="0.25">
      <c r="A178" s="3">
        <v>44919.53125</v>
      </c>
      <c r="B178" s="3">
        <v>44919.534722222219</v>
      </c>
      <c r="C178" s="2" t="s">
        <v>47</v>
      </c>
      <c r="D178" s="12">
        <v>460411.62507826398</v>
      </c>
      <c r="E178" s="12">
        <v>92082.325015652896</v>
      </c>
      <c r="F178" s="12">
        <v>368329.300062611</v>
      </c>
      <c r="G178" s="21">
        <f t="shared" si="6"/>
        <v>0.20000000000000021</v>
      </c>
      <c r="H178" s="6">
        <v>460411.62507826398</v>
      </c>
      <c r="I178" s="6">
        <v>41622.625099999997</v>
      </c>
      <c r="J178" s="6">
        <f t="shared" si="7"/>
        <v>418788.99997826398</v>
      </c>
      <c r="K178" s="13">
        <f t="shared" si="8"/>
        <v>50459.699915652978</v>
      </c>
    </row>
    <row r="179" spans="1:11" x14ac:dyDescent="0.25">
      <c r="A179" s="3">
        <v>44919.534722222219</v>
      </c>
      <c r="B179" s="3">
        <v>44919.538194444445</v>
      </c>
      <c r="C179" s="2" t="s">
        <v>47</v>
      </c>
      <c r="D179" s="12">
        <v>459316.90580906998</v>
      </c>
      <c r="E179" s="12">
        <v>91863.381161814104</v>
      </c>
      <c r="F179" s="12">
        <v>367453.52464725601</v>
      </c>
      <c r="G179" s="21">
        <f t="shared" si="6"/>
        <v>0.20000000000000023</v>
      </c>
      <c r="H179" s="6">
        <v>459316.90580906998</v>
      </c>
      <c r="I179" s="6">
        <v>41521.424200000001</v>
      </c>
      <c r="J179" s="6">
        <f t="shared" si="7"/>
        <v>417795.48160906998</v>
      </c>
      <c r="K179" s="13">
        <f t="shared" si="8"/>
        <v>50341.956961813965</v>
      </c>
    </row>
    <row r="180" spans="1:11" x14ac:dyDescent="0.25">
      <c r="A180" s="3">
        <v>44919.538194444445</v>
      </c>
      <c r="B180" s="3">
        <v>44919.541666666664</v>
      </c>
      <c r="C180" s="2" t="s">
        <v>47</v>
      </c>
      <c r="D180" s="12">
        <v>452653.19251207099</v>
      </c>
      <c r="E180" s="12">
        <v>90530.638502414295</v>
      </c>
      <c r="F180" s="12">
        <v>362122.554009657</v>
      </c>
      <c r="G180" s="21">
        <f t="shared" si="6"/>
        <v>0.20000000000000021</v>
      </c>
      <c r="H180" s="6">
        <v>452653.19251207099</v>
      </c>
      <c r="I180" s="6">
        <v>42126.702600000004</v>
      </c>
      <c r="J180" s="6">
        <f t="shared" si="7"/>
        <v>410526.48991207097</v>
      </c>
      <c r="K180" s="13">
        <f t="shared" si="8"/>
        <v>48403.93590241397</v>
      </c>
    </row>
    <row r="181" spans="1:11" x14ac:dyDescent="0.25">
      <c r="A181" s="3">
        <v>44919.541666666664</v>
      </c>
      <c r="B181" s="3">
        <v>44919.545138888891</v>
      </c>
      <c r="C181" s="2" t="s">
        <v>47</v>
      </c>
      <c r="D181" s="12">
        <v>472887.71738217701</v>
      </c>
      <c r="E181" s="12">
        <v>94577.543476435399</v>
      </c>
      <c r="F181" s="12">
        <v>378310.17390574102</v>
      </c>
      <c r="G181" s="21">
        <f t="shared" si="6"/>
        <v>0.19999999999999998</v>
      </c>
      <c r="H181" s="6">
        <v>472887.71738217701</v>
      </c>
      <c r="I181" s="6">
        <v>41539.733099999998</v>
      </c>
      <c r="J181" s="6">
        <f t="shared" si="7"/>
        <v>431347.984282177</v>
      </c>
      <c r="K181" s="13">
        <f t="shared" si="8"/>
        <v>53037.810376435984</v>
      </c>
    </row>
    <row r="182" spans="1:11" x14ac:dyDescent="0.25">
      <c r="A182" s="3">
        <v>44919.545138888891</v>
      </c>
      <c r="B182" s="3">
        <v>44919.548611111109</v>
      </c>
      <c r="C182" s="2" t="s">
        <v>47</v>
      </c>
      <c r="D182" s="12">
        <v>477820.01250483998</v>
      </c>
      <c r="E182" s="12">
        <v>95564.002500967996</v>
      </c>
      <c r="F182" s="12">
        <v>382256.01000387198</v>
      </c>
      <c r="G182" s="21">
        <f t="shared" si="6"/>
        <v>0.2</v>
      </c>
      <c r="H182" s="6">
        <v>477820.01250483998</v>
      </c>
      <c r="I182" s="6">
        <v>42126.042500000003</v>
      </c>
      <c r="J182" s="6">
        <f t="shared" si="7"/>
        <v>435693.97000484</v>
      </c>
      <c r="K182" s="13">
        <f t="shared" si="8"/>
        <v>53437.960000968014</v>
      </c>
    </row>
    <row r="183" spans="1:11" x14ac:dyDescent="0.25">
      <c r="A183" s="3">
        <v>44919.548611111109</v>
      </c>
      <c r="B183" s="3">
        <v>44919.552083333336</v>
      </c>
      <c r="C183" s="2" t="s">
        <v>47</v>
      </c>
      <c r="D183" s="12">
        <v>467534.59213786997</v>
      </c>
      <c r="E183" s="12">
        <v>93506.918427574099</v>
      </c>
      <c r="F183" s="12">
        <v>374027.67371029599</v>
      </c>
      <c r="G183" s="21">
        <f t="shared" si="6"/>
        <v>0.20000000000000023</v>
      </c>
      <c r="H183" s="6">
        <v>467534.59213786997</v>
      </c>
      <c r="I183" s="6">
        <v>41667.5625</v>
      </c>
      <c r="J183" s="6">
        <f t="shared" si="7"/>
        <v>425867.02963786997</v>
      </c>
      <c r="K183" s="13">
        <f t="shared" si="8"/>
        <v>51839.355927573983</v>
      </c>
    </row>
    <row r="184" spans="1:11" x14ac:dyDescent="0.25">
      <c r="A184" s="3">
        <v>44919.552083333336</v>
      </c>
      <c r="B184" s="3">
        <v>44919.555555555555</v>
      </c>
      <c r="C184" s="2" t="s">
        <v>47</v>
      </c>
      <c r="D184" s="12">
        <v>452943.97452425602</v>
      </c>
      <c r="E184" s="12">
        <v>90588.794904851296</v>
      </c>
      <c r="F184" s="12">
        <v>362355.17961940501</v>
      </c>
      <c r="G184" s="21">
        <f t="shared" si="6"/>
        <v>0.20000000000000021</v>
      </c>
      <c r="H184" s="6">
        <v>452943.97452425602</v>
      </c>
      <c r="I184" s="6">
        <v>41696.507100000003</v>
      </c>
      <c r="J184" s="6">
        <f t="shared" si="7"/>
        <v>411247.46742425603</v>
      </c>
      <c r="K184" s="13">
        <f t="shared" si="8"/>
        <v>48892.287804851017</v>
      </c>
    </row>
    <row r="185" spans="1:11" x14ac:dyDescent="0.25">
      <c r="A185" s="3">
        <v>44919.555555555555</v>
      </c>
      <c r="B185" s="3">
        <v>44919.559027777781</v>
      </c>
      <c r="C185" s="2" t="s">
        <v>47</v>
      </c>
      <c r="D185" s="12">
        <v>443518.31839062</v>
      </c>
      <c r="E185" s="12">
        <v>88703.663678124096</v>
      </c>
      <c r="F185" s="12">
        <v>354814.65471249598</v>
      </c>
      <c r="G185" s="21">
        <f t="shared" si="6"/>
        <v>0.20000000000000021</v>
      </c>
      <c r="H185" s="6">
        <v>443518.31839062</v>
      </c>
      <c r="I185" s="6">
        <v>41378.120899999994</v>
      </c>
      <c r="J185" s="6">
        <f t="shared" si="7"/>
        <v>402140.19749062002</v>
      </c>
      <c r="K185" s="13">
        <f t="shared" si="8"/>
        <v>47325.542778124043</v>
      </c>
    </row>
    <row r="186" spans="1:11" x14ac:dyDescent="0.25">
      <c r="A186" s="3">
        <v>44919.559027777781</v>
      </c>
      <c r="B186" s="3">
        <v>44919.5625</v>
      </c>
      <c r="C186" s="2" t="s">
        <v>47</v>
      </c>
      <c r="D186" s="12">
        <v>432642.75729827001</v>
      </c>
      <c r="E186" s="12">
        <v>86528.551459654002</v>
      </c>
      <c r="F186" s="12">
        <v>346114.20583861601</v>
      </c>
      <c r="G186" s="21">
        <f t="shared" si="6"/>
        <v>0.2</v>
      </c>
      <c r="H186" s="6">
        <v>432642.75729827001</v>
      </c>
      <c r="I186" s="6">
        <v>40732.9539</v>
      </c>
      <c r="J186" s="6">
        <f t="shared" si="7"/>
        <v>391909.80339826999</v>
      </c>
      <c r="K186" s="13">
        <f t="shared" si="8"/>
        <v>45795.597559653979</v>
      </c>
    </row>
    <row r="187" spans="1:11" x14ac:dyDescent="0.25">
      <c r="A187" s="3">
        <v>44919.5625</v>
      </c>
      <c r="B187" s="3">
        <v>44919.565972222219</v>
      </c>
      <c r="C187" s="2" t="s">
        <v>47</v>
      </c>
      <c r="D187" s="12">
        <v>445549.63743962097</v>
      </c>
      <c r="E187" s="12">
        <v>89109.9274879242</v>
      </c>
      <c r="F187" s="12">
        <v>356439.70995169698</v>
      </c>
      <c r="G187" s="21">
        <f t="shared" si="6"/>
        <v>0.2</v>
      </c>
      <c r="H187" s="6">
        <v>445549.63743962097</v>
      </c>
      <c r="I187" s="6">
        <v>40829.501900000003</v>
      </c>
      <c r="J187" s="6">
        <f t="shared" si="7"/>
        <v>404720.135539621</v>
      </c>
      <c r="K187" s="13">
        <f t="shared" si="8"/>
        <v>48280.425587924023</v>
      </c>
    </row>
    <row r="188" spans="1:11" x14ac:dyDescent="0.25">
      <c r="A188" s="3">
        <v>44919.565972222219</v>
      </c>
      <c r="B188" s="3">
        <v>44919.569444444445</v>
      </c>
      <c r="C188" s="2" t="s">
        <v>47</v>
      </c>
      <c r="D188" s="12">
        <v>437562.88081672502</v>
      </c>
      <c r="E188" s="12">
        <v>87512.576163345002</v>
      </c>
      <c r="F188" s="12">
        <v>350050.30465338001</v>
      </c>
      <c r="G188" s="21">
        <f t="shared" si="6"/>
        <v>0.19999999999999998</v>
      </c>
      <c r="H188" s="6">
        <v>437562.88081672502</v>
      </c>
      <c r="I188" s="6">
        <v>40344.120600000002</v>
      </c>
      <c r="J188" s="6">
        <f t="shared" si="7"/>
        <v>397218.760216725</v>
      </c>
      <c r="K188" s="13">
        <f t="shared" si="8"/>
        <v>47168.455563344993</v>
      </c>
    </row>
    <row r="189" spans="1:11" x14ac:dyDescent="0.25">
      <c r="A189" s="3">
        <v>44919.569444444445</v>
      </c>
      <c r="B189" s="3">
        <v>44919.572916666664</v>
      </c>
      <c r="C189" s="2" t="s">
        <v>47</v>
      </c>
      <c r="D189" s="12">
        <v>438254.40260566003</v>
      </c>
      <c r="E189" s="12">
        <v>87650.880521132</v>
      </c>
      <c r="F189" s="12">
        <v>350603.522084528</v>
      </c>
      <c r="G189" s="21">
        <f t="shared" si="6"/>
        <v>0.19999999999999998</v>
      </c>
      <c r="H189" s="6">
        <v>438254.40260566003</v>
      </c>
      <c r="I189" s="6">
        <v>39557.202599999997</v>
      </c>
      <c r="J189" s="6">
        <f t="shared" si="7"/>
        <v>398697.20000566001</v>
      </c>
      <c r="K189" s="13">
        <f t="shared" si="8"/>
        <v>48093.67792113201</v>
      </c>
    </row>
    <row r="190" spans="1:11" x14ac:dyDescent="0.25">
      <c r="A190" s="3">
        <v>44919.572916666664</v>
      </c>
      <c r="B190" s="3">
        <v>44919.576388888891</v>
      </c>
      <c r="C190" s="2" t="s">
        <v>47</v>
      </c>
      <c r="D190" s="12">
        <v>437044.27395909501</v>
      </c>
      <c r="E190" s="12">
        <v>87408.854791819103</v>
      </c>
      <c r="F190" s="12">
        <v>349635.41916727601</v>
      </c>
      <c r="G190" s="21">
        <f t="shared" si="6"/>
        <v>0.20000000000000023</v>
      </c>
      <c r="H190" s="6">
        <v>437044.27395909501</v>
      </c>
      <c r="I190" s="6">
        <v>39690.1014</v>
      </c>
      <c r="J190" s="6">
        <f t="shared" si="7"/>
        <v>397354.17255909502</v>
      </c>
      <c r="K190" s="13">
        <f t="shared" si="8"/>
        <v>47718.753391819017</v>
      </c>
    </row>
    <row r="191" spans="1:11" x14ac:dyDescent="0.25">
      <c r="A191" s="3">
        <v>44919.576388888891</v>
      </c>
      <c r="B191" s="3">
        <v>44919.579861111109</v>
      </c>
      <c r="C191" s="2" t="s">
        <v>47</v>
      </c>
      <c r="D191" s="12">
        <v>432940.94679034199</v>
      </c>
      <c r="E191" s="12">
        <v>86588.189358068397</v>
      </c>
      <c r="F191" s="12">
        <v>346352.75743227301</v>
      </c>
      <c r="G191" s="21">
        <f t="shared" si="6"/>
        <v>0.2</v>
      </c>
      <c r="H191" s="6">
        <v>432940.94679034199</v>
      </c>
      <c r="I191" s="6">
        <v>39630.577399999995</v>
      </c>
      <c r="J191" s="6">
        <f t="shared" si="7"/>
        <v>393310.36939034198</v>
      </c>
      <c r="K191" s="13">
        <f t="shared" si="8"/>
        <v>46957.61195806897</v>
      </c>
    </row>
    <row r="192" spans="1:11" x14ac:dyDescent="0.25">
      <c r="A192" s="3">
        <v>44919.579861111109</v>
      </c>
      <c r="B192" s="3">
        <v>44919.583333333336</v>
      </c>
      <c r="C192" s="2" t="s">
        <v>47</v>
      </c>
      <c r="D192" s="12">
        <v>427609.81486220902</v>
      </c>
      <c r="E192" s="12">
        <v>85521.962972441906</v>
      </c>
      <c r="F192" s="12">
        <v>342087.85188976699</v>
      </c>
      <c r="G192" s="21">
        <f t="shared" si="6"/>
        <v>0.20000000000000023</v>
      </c>
      <c r="H192" s="6">
        <v>427609.81486220902</v>
      </c>
      <c r="I192" s="6">
        <v>39582.147899999996</v>
      </c>
      <c r="J192" s="6">
        <f t="shared" si="7"/>
        <v>388027.66696220904</v>
      </c>
      <c r="K192" s="13">
        <f t="shared" si="8"/>
        <v>45939.815072442056</v>
      </c>
    </row>
    <row r="193" spans="1:11" x14ac:dyDescent="0.25">
      <c r="A193" s="3">
        <v>44919.583333333336</v>
      </c>
      <c r="B193" s="3">
        <v>44919.586805555555</v>
      </c>
      <c r="C193" s="2" t="s">
        <v>47</v>
      </c>
      <c r="D193" s="12">
        <v>427401.85450412403</v>
      </c>
      <c r="E193" s="12">
        <v>85480.370900824797</v>
      </c>
      <c r="F193" s="12">
        <v>341921.48360329901</v>
      </c>
      <c r="G193" s="21">
        <f t="shared" si="6"/>
        <v>0.19999999999999998</v>
      </c>
      <c r="H193" s="6">
        <v>427401.85450412403</v>
      </c>
      <c r="I193" s="6">
        <v>41316.468999999997</v>
      </c>
      <c r="J193" s="6">
        <f t="shared" si="7"/>
        <v>386085.38550412405</v>
      </c>
      <c r="K193" s="13">
        <f t="shared" si="8"/>
        <v>44163.901900825032</v>
      </c>
    </row>
    <row r="194" spans="1:11" x14ac:dyDescent="0.25">
      <c r="A194" s="3">
        <v>44919.586805555555</v>
      </c>
      <c r="B194" s="3">
        <v>44919.590277777781</v>
      </c>
      <c r="C194" s="2" t="s">
        <v>47</v>
      </c>
      <c r="D194" s="12">
        <v>426792.184182122</v>
      </c>
      <c r="E194" s="12">
        <v>85358.436836424502</v>
      </c>
      <c r="F194" s="12">
        <v>341433.74734569801</v>
      </c>
      <c r="G194" s="21">
        <f t="shared" si="6"/>
        <v>0.20000000000000023</v>
      </c>
      <c r="H194" s="6">
        <v>426792.184182122</v>
      </c>
      <c r="I194" s="6">
        <v>41237.229999999996</v>
      </c>
      <c r="J194" s="6">
        <f t="shared" si="7"/>
        <v>385554.95418212202</v>
      </c>
      <c r="K194" s="13">
        <f t="shared" si="8"/>
        <v>44121.206836424011</v>
      </c>
    </row>
    <row r="195" spans="1:11" x14ac:dyDescent="0.25">
      <c r="A195" s="3">
        <v>44919.590277777781</v>
      </c>
      <c r="B195" s="3">
        <v>44919.59375</v>
      </c>
      <c r="C195" s="2" t="s">
        <v>47</v>
      </c>
      <c r="D195" s="12">
        <v>427122.64447294897</v>
      </c>
      <c r="E195" s="12">
        <v>85424.528894589806</v>
      </c>
      <c r="F195" s="12">
        <v>341698.11557835899</v>
      </c>
      <c r="G195" s="21">
        <f t="shared" si="6"/>
        <v>0.20000000000000004</v>
      </c>
      <c r="H195" s="6">
        <v>427122.64447294897</v>
      </c>
      <c r="I195" s="6">
        <v>41254.760399999999</v>
      </c>
      <c r="J195" s="6">
        <f t="shared" si="7"/>
        <v>385867.88407294895</v>
      </c>
      <c r="K195" s="13">
        <f t="shared" si="8"/>
        <v>44169.768494589953</v>
      </c>
    </row>
    <row r="196" spans="1:11" x14ac:dyDescent="0.25">
      <c r="A196" s="3">
        <v>44919.59375</v>
      </c>
      <c r="B196" s="3">
        <v>44919.597222222219</v>
      </c>
      <c r="C196" s="2" t="s">
        <v>47</v>
      </c>
      <c r="D196" s="12">
        <v>424415.50254835299</v>
      </c>
      <c r="E196" s="12">
        <v>84883.100509670607</v>
      </c>
      <c r="F196" s="12">
        <v>339532.40203868202</v>
      </c>
      <c r="G196" s="21">
        <f t="shared" si="6"/>
        <v>0.2</v>
      </c>
      <c r="H196" s="6">
        <v>424415.50254835299</v>
      </c>
      <c r="I196" s="6">
        <v>41183.660100000008</v>
      </c>
      <c r="J196" s="6">
        <f t="shared" si="7"/>
        <v>383231.84244835295</v>
      </c>
      <c r="K196" s="13">
        <f t="shared" si="8"/>
        <v>43699.440409670933</v>
      </c>
    </row>
    <row r="197" spans="1:11" x14ac:dyDescent="0.25">
      <c r="A197" s="3">
        <v>44919.597222222219</v>
      </c>
      <c r="B197" s="3">
        <v>44919.600694444445</v>
      </c>
      <c r="C197" s="2" t="s">
        <v>47</v>
      </c>
      <c r="D197" s="12">
        <v>433108.28672953299</v>
      </c>
      <c r="E197" s="12">
        <v>86621.657345906598</v>
      </c>
      <c r="F197" s="12">
        <v>346486.62938362599</v>
      </c>
      <c r="G197" s="21">
        <f t="shared" si="6"/>
        <v>0.2</v>
      </c>
      <c r="H197" s="6">
        <v>433108.28672953299</v>
      </c>
      <c r="I197" s="6">
        <v>41393.455000000002</v>
      </c>
      <c r="J197" s="6">
        <f t="shared" si="7"/>
        <v>391714.83172953298</v>
      </c>
      <c r="K197" s="13">
        <f t="shared" si="8"/>
        <v>45228.20234590699</v>
      </c>
    </row>
    <row r="198" spans="1:11" x14ac:dyDescent="0.25">
      <c r="A198" s="3">
        <v>44919.600694444445</v>
      </c>
      <c r="B198" s="3">
        <v>44919.604166666664</v>
      </c>
      <c r="C198" s="2" t="s">
        <v>47</v>
      </c>
      <c r="D198" s="12">
        <v>434797.09681926598</v>
      </c>
      <c r="E198" s="12">
        <v>86959.419363853303</v>
      </c>
      <c r="F198" s="12">
        <v>347837.67745541298</v>
      </c>
      <c r="G198" s="21">
        <f t="shared" si="6"/>
        <v>0.20000000000000026</v>
      </c>
      <c r="H198" s="6">
        <v>434797.09681926598</v>
      </c>
      <c r="I198" s="6">
        <v>41435.021099999998</v>
      </c>
      <c r="J198" s="6">
        <f t="shared" si="7"/>
        <v>393362.07571926597</v>
      </c>
      <c r="K198" s="13">
        <f t="shared" si="8"/>
        <v>45524.398263852985</v>
      </c>
    </row>
    <row r="199" spans="1:11" x14ac:dyDescent="0.25">
      <c r="A199" s="3">
        <v>44919.604166666664</v>
      </c>
      <c r="B199" s="3">
        <v>44919.607638888891</v>
      </c>
      <c r="C199" s="2" t="s">
        <v>47</v>
      </c>
      <c r="D199" s="12">
        <v>431516.94278778398</v>
      </c>
      <c r="E199" s="12">
        <v>86303.388557556798</v>
      </c>
      <c r="F199" s="12">
        <v>345213.55423022702</v>
      </c>
      <c r="G199" s="21">
        <f t="shared" si="6"/>
        <v>0.2</v>
      </c>
      <c r="H199" s="6">
        <v>431516.94278778398</v>
      </c>
      <c r="I199" s="6">
        <v>41390.758699999998</v>
      </c>
      <c r="J199" s="6">
        <f t="shared" si="7"/>
        <v>390126.18408778397</v>
      </c>
      <c r="K199" s="13">
        <f t="shared" si="8"/>
        <v>44912.629857556953</v>
      </c>
    </row>
    <row r="200" spans="1:11" x14ac:dyDescent="0.25">
      <c r="A200" s="3">
        <v>44919.607638888891</v>
      </c>
      <c r="B200" s="3">
        <v>44919.611111111109</v>
      </c>
      <c r="C200" s="2" t="s">
        <v>47</v>
      </c>
      <c r="D200" s="12">
        <v>435450.474477868</v>
      </c>
      <c r="E200" s="12">
        <v>87090.094895573595</v>
      </c>
      <c r="F200" s="12">
        <v>348360.37958229397</v>
      </c>
      <c r="G200" s="21">
        <f t="shared" si="6"/>
        <v>0.19999999999999998</v>
      </c>
      <c r="H200" s="6">
        <v>435450.474477868</v>
      </c>
      <c r="I200" s="6">
        <v>41190.297400000003</v>
      </c>
      <c r="J200" s="6">
        <f t="shared" si="7"/>
        <v>394260.17707786802</v>
      </c>
      <c r="K200" s="13">
        <f t="shared" si="8"/>
        <v>45899.79749557405</v>
      </c>
    </row>
    <row r="201" spans="1:11" x14ac:dyDescent="0.25">
      <c r="A201" s="3">
        <v>44919.611111111109</v>
      </c>
      <c r="B201" s="3">
        <v>44919.614583333336</v>
      </c>
      <c r="C201" s="2" t="s">
        <v>47</v>
      </c>
      <c r="D201" s="12">
        <v>426370.612244986</v>
      </c>
      <c r="E201" s="12">
        <v>85274.122448997296</v>
      </c>
      <c r="F201" s="12">
        <v>341096.48979598901</v>
      </c>
      <c r="G201" s="21">
        <f t="shared" si="6"/>
        <v>0.20000000000000023</v>
      </c>
      <c r="H201" s="6">
        <v>426370.612244986</v>
      </c>
      <c r="I201" s="6">
        <v>41153.873500000002</v>
      </c>
      <c r="J201" s="6">
        <f t="shared" si="7"/>
        <v>385216.73874498601</v>
      </c>
      <c r="K201" s="13">
        <f t="shared" si="8"/>
        <v>44120.248948997003</v>
      </c>
    </row>
    <row r="202" spans="1:11" x14ac:dyDescent="0.25">
      <c r="A202" s="3">
        <v>44919.614583333336</v>
      </c>
      <c r="B202" s="3">
        <v>44919.618055555555</v>
      </c>
      <c r="C202" s="2" t="s">
        <v>47</v>
      </c>
      <c r="D202" s="12">
        <v>436860.303986596</v>
      </c>
      <c r="E202" s="12">
        <v>87372.060797319195</v>
      </c>
      <c r="F202" s="12">
        <v>349488.24318927602</v>
      </c>
      <c r="G202" s="21">
        <f t="shared" si="6"/>
        <v>0.19999999999999998</v>
      </c>
      <c r="H202" s="6">
        <v>436860.303986596</v>
      </c>
      <c r="I202" s="6">
        <v>41302.931599999996</v>
      </c>
      <c r="J202" s="6">
        <f t="shared" si="7"/>
        <v>395557.37238659599</v>
      </c>
      <c r="K202" s="13">
        <f t="shared" si="8"/>
        <v>46069.12919731997</v>
      </c>
    </row>
    <row r="203" spans="1:11" x14ac:dyDescent="0.25">
      <c r="A203" s="3">
        <v>44919.618055555555</v>
      </c>
      <c r="B203" s="3">
        <v>44919.621527777781</v>
      </c>
      <c r="C203" s="2" t="s">
        <v>47</v>
      </c>
      <c r="D203" s="12">
        <v>435993.84446368401</v>
      </c>
      <c r="E203" s="12">
        <v>87198.768892736902</v>
      </c>
      <c r="F203" s="12">
        <v>348795.07557094702</v>
      </c>
      <c r="G203" s="21">
        <f t="shared" si="6"/>
        <v>0.20000000000000023</v>
      </c>
      <c r="H203" s="6">
        <v>435993.84446368401</v>
      </c>
      <c r="I203" s="6">
        <v>41380.798699999999</v>
      </c>
      <c r="J203" s="6">
        <f t="shared" si="7"/>
        <v>394613.04576368403</v>
      </c>
      <c r="K203" s="13">
        <f t="shared" si="8"/>
        <v>45817.970192737004</v>
      </c>
    </row>
    <row r="204" spans="1:11" x14ac:dyDescent="0.25">
      <c r="A204" s="3">
        <v>44919.621527777781</v>
      </c>
      <c r="B204" s="3">
        <v>44919.625</v>
      </c>
      <c r="C204" s="2" t="s">
        <v>47</v>
      </c>
      <c r="D204" s="12">
        <v>440019.576344306</v>
      </c>
      <c r="E204" s="12">
        <v>88003.915268861194</v>
      </c>
      <c r="F204" s="12">
        <v>352015.66107544402</v>
      </c>
      <c r="G204" s="21">
        <f t="shared" si="6"/>
        <v>0.19999999999999998</v>
      </c>
      <c r="H204" s="6">
        <v>440019.576344306</v>
      </c>
      <c r="I204" s="6">
        <v>41334.844400000002</v>
      </c>
      <c r="J204" s="6">
        <f t="shared" si="7"/>
        <v>398684.731944306</v>
      </c>
      <c r="K204" s="13">
        <f t="shared" si="8"/>
        <v>46669.070868861978</v>
      </c>
    </row>
    <row r="205" spans="1:11" x14ac:dyDescent="0.25">
      <c r="A205" s="3">
        <v>44919.625</v>
      </c>
      <c r="B205" s="3">
        <v>44919.628472222219</v>
      </c>
      <c r="C205" s="2" t="s">
        <v>47</v>
      </c>
      <c r="D205" s="12">
        <v>440798.83799599198</v>
      </c>
      <c r="E205" s="12">
        <v>88159.7675991984</v>
      </c>
      <c r="F205" s="12">
        <v>352639.07039679302</v>
      </c>
      <c r="G205" s="21">
        <f t="shared" ref="G205:G268" si="9">E205/D205</f>
        <v>0.2</v>
      </c>
      <c r="H205" s="6">
        <v>440798.83799599198</v>
      </c>
      <c r="I205" s="6">
        <v>41060.278699999995</v>
      </c>
      <c r="J205" s="6">
        <f t="shared" ref="J205:J268" si="10">H205-I205</f>
        <v>399738.55929599202</v>
      </c>
      <c r="K205" s="13">
        <f t="shared" ref="K205:K268" si="11">J205-F205</f>
        <v>47099.488899199001</v>
      </c>
    </row>
    <row r="206" spans="1:11" x14ac:dyDescent="0.25">
      <c r="A206" s="3">
        <v>44919.628472222219</v>
      </c>
      <c r="B206" s="3">
        <v>44919.631944444445</v>
      </c>
      <c r="C206" s="2" t="s">
        <v>47</v>
      </c>
      <c r="D206" s="12">
        <v>448402.72036382603</v>
      </c>
      <c r="E206" s="12">
        <v>89680.544072765202</v>
      </c>
      <c r="F206" s="12">
        <v>358722.17629105999</v>
      </c>
      <c r="G206" s="21">
        <f t="shared" si="9"/>
        <v>0.19999999999999998</v>
      </c>
      <c r="H206" s="6">
        <v>448402.72036382603</v>
      </c>
      <c r="I206" s="6">
        <v>41407.150900000001</v>
      </c>
      <c r="J206" s="6">
        <f t="shared" si="10"/>
        <v>406995.56946382602</v>
      </c>
      <c r="K206" s="13">
        <f t="shared" si="11"/>
        <v>48273.393172766024</v>
      </c>
    </row>
    <row r="207" spans="1:11" x14ac:dyDescent="0.25">
      <c r="A207" s="3">
        <v>44919.631944444445</v>
      </c>
      <c r="B207" s="3">
        <v>44919.635416666664</v>
      </c>
      <c r="C207" s="2" t="s">
        <v>47</v>
      </c>
      <c r="D207" s="12">
        <v>444243.40870414901</v>
      </c>
      <c r="E207" s="12">
        <v>88848.681740829794</v>
      </c>
      <c r="F207" s="12">
        <v>355394.726963319</v>
      </c>
      <c r="G207" s="21">
        <f t="shared" si="9"/>
        <v>0.19999999999999998</v>
      </c>
      <c r="H207" s="6">
        <v>444243.40870414901</v>
      </c>
      <c r="I207" s="6">
        <v>41419.425000000003</v>
      </c>
      <c r="J207" s="6">
        <f t="shared" si="10"/>
        <v>402823.98370414902</v>
      </c>
      <c r="K207" s="13">
        <f t="shared" si="11"/>
        <v>47429.256740830024</v>
      </c>
    </row>
    <row r="208" spans="1:11" x14ac:dyDescent="0.25">
      <c r="A208" s="3">
        <v>44919.635416666664</v>
      </c>
      <c r="B208" s="3">
        <v>44919.638888888891</v>
      </c>
      <c r="C208" s="2" t="s">
        <v>47</v>
      </c>
      <c r="D208" s="12">
        <v>441360.01710503601</v>
      </c>
      <c r="E208" s="12">
        <v>88272.003421007204</v>
      </c>
      <c r="F208" s="12">
        <v>353088.01368402899</v>
      </c>
      <c r="G208" s="21">
        <f t="shared" si="9"/>
        <v>0.2</v>
      </c>
      <c r="H208" s="6">
        <v>441360.01710503601</v>
      </c>
      <c r="I208" s="6">
        <v>41386.506200000003</v>
      </c>
      <c r="J208" s="6">
        <f t="shared" si="10"/>
        <v>399973.510905036</v>
      </c>
      <c r="K208" s="13">
        <f t="shared" si="11"/>
        <v>46885.497221007012</v>
      </c>
    </row>
    <row r="209" spans="1:11" x14ac:dyDescent="0.25">
      <c r="A209" s="3">
        <v>44919.638888888891</v>
      </c>
      <c r="B209" s="3">
        <v>44919.642361111109</v>
      </c>
      <c r="C209" s="2" t="s">
        <v>47</v>
      </c>
      <c r="D209" s="12">
        <v>453971.02449890098</v>
      </c>
      <c r="E209" s="12">
        <v>90794.204899780307</v>
      </c>
      <c r="F209" s="12">
        <v>363176.81959912099</v>
      </c>
      <c r="G209" s="21">
        <f t="shared" si="9"/>
        <v>0.20000000000000023</v>
      </c>
      <c r="H209" s="6">
        <v>453971.02449890098</v>
      </c>
      <c r="I209" s="6">
        <v>41395.1005</v>
      </c>
      <c r="J209" s="6">
        <f t="shared" si="10"/>
        <v>412575.92399890098</v>
      </c>
      <c r="K209" s="13">
        <f t="shared" si="11"/>
        <v>49399.104399779986</v>
      </c>
    </row>
    <row r="210" spans="1:11" x14ac:dyDescent="0.25">
      <c r="A210" s="3">
        <v>44919.642361111109</v>
      </c>
      <c r="B210" s="3">
        <v>44919.645833333336</v>
      </c>
      <c r="C210" s="2" t="s">
        <v>47</v>
      </c>
      <c r="D210" s="12">
        <v>458833.09427527199</v>
      </c>
      <c r="E210" s="12">
        <v>91766.618855054505</v>
      </c>
      <c r="F210" s="12">
        <v>367066.47542021802</v>
      </c>
      <c r="G210" s="21">
        <f t="shared" si="9"/>
        <v>0.20000000000000023</v>
      </c>
      <c r="H210" s="6">
        <v>458833.09427527199</v>
      </c>
      <c r="I210" s="6">
        <v>41288.827400000002</v>
      </c>
      <c r="J210" s="6">
        <f t="shared" si="10"/>
        <v>417544.26687527198</v>
      </c>
      <c r="K210" s="13">
        <f t="shared" si="11"/>
        <v>50477.791455053957</v>
      </c>
    </row>
    <row r="211" spans="1:11" x14ac:dyDescent="0.25">
      <c r="A211" s="3">
        <v>44919.645833333336</v>
      </c>
      <c r="B211" s="3">
        <v>44919.649305555555</v>
      </c>
      <c r="C211" s="2" t="s">
        <v>47</v>
      </c>
      <c r="D211" s="12">
        <v>485909.458473014</v>
      </c>
      <c r="E211" s="12">
        <v>97181.891694602906</v>
      </c>
      <c r="F211" s="12">
        <v>388727.56677841098</v>
      </c>
      <c r="G211" s="21">
        <f t="shared" si="9"/>
        <v>0.20000000000000021</v>
      </c>
      <c r="H211" s="6">
        <v>485909.458473014</v>
      </c>
      <c r="I211" s="6">
        <v>41437.192899999995</v>
      </c>
      <c r="J211" s="6">
        <f t="shared" si="10"/>
        <v>444472.26557301404</v>
      </c>
      <c r="K211" s="13">
        <f t="shared" si="11"/>
        <v>55744.698794603057</v>
      </c>
    </row>
    <row r="212" spans="1:11" x14ac:dyDescent="0.25">
      <c r="A212" s="3">
        <v>44919.649305555555</v>
      </c>
      <c r="B212" s="3">
        <v>44919.652777777781</v>
      </c>
      <c r="C212" s="2" t="s">
        <v>47</v>
      </c>
      <c r="D212" s="12">
        <v>459448.81107214</v>
      </c>
      <c r="E212" s="12">
        <v>91889.762214428105</v>
      </c>
      <c r="F212" s="12">
        <v>367559.04885771201</v>
      </c>
      <c r="G212" s="21">
        <f t="shared" si="9"/>
        <v>0.20000000000000023</v>
      </c>
      <c r="H212" s="6">
        <v>459448.81107214</v>
      </c>
      <c r="I212" s="6">
        <v>41493.153600000005</v>
      </c>
      <c r="J212" s="6">
        <f t="shared" si="10"/>
        <v>417955.65747213998</v>
      </c>
      <c r="K212" s="13">
        <f t="shared" si="11"/>
        <v>50396.608614427969</v>
      </c>
    </row>
    <row r="213" spans="1:11" x14ac:dyDescent="0.25">
      <c r="A213" s="3">
        <v>44919.652777777781</v>
      </c>
      <c r="B213" s="3">
        <v>44919.65625</v>
      </c>
      <c r="C213" s="2" t="s">
        <v>47</v>
      </c>
      <c r="D213" s="12">
        <v>448550.29436629702</v>
      </c>
      <c r="E213" s="12">
        <v>89710.058873259404</v>
      </c>
      <c r="F213" s="12">
        <v>358840.23549303698</v>
      </c>
      <c r="G213" s="21">
        <f t="shared" si="9"/>
        <v>0.2</v>
      </c>
      <c r="H213" s="6">
        <v>448550.29436629702</v>
      </c>
      <c r="I213" s="6">
        <v>41332.623400000004</v>
      </c>
      <c r="J213" s="6">
        <f t="shared" si="10"/>
        <v>407217.67096629704</v>
      </c>
      <c r="K213" s="13">
        <f t="shared" si="11"/>
        <v>48377.435473260062</v>
      </c>
    </row>
    <row r="214" spans="1:11" x14ac:dyDescent="0.25">
      <c r="A214" s="3">
        <v>44919.65625</v>
      </c>
      <c r="B214" s="3">
        <v>44919.659722222219</v>
      </c>
      <c r="C214" s="2" t="s">
        <v>47</v>
      </c>
      <c r="D214" s="12">
        <v>450703.46233464603</v>
      </c>
      <c r="E214" s="12">
        <v>90140.692466929293</v>
      </c>
      <c r="F214" s="12">
        <v>360562.769867717</v>
      </c>
      <c r="G214" s="21">
        <f t="shared" si="9"/>
        <v>0.20000000000000021</v>
      </c>
      <c r="H214" s="6">
        <v>450703.46233464603</v>
      </c>
      <c r="I214" s="6">
        <v>41209.466800000002</v>
      </c>
      <c r="J214" s="6">
        <f t="shared" si="10"/>
        <v>409493.99553464603</v>
      </c>
      <c r="K214" s="13">
        <f t="shared" si="11"/>
        <v>48931.225666929036</v>
      </c>
    </row>
    <row r="215" spans="1:11" x14ac:dyDescent="0.25">
      <c r="A215" s="3">
        <v>44919.659722222219</v>
      </c>
      <c r="B215" s="3">
        <v>44919.663194444445</v>
      </c>
      <c r="C215" s="2" t="s">
        <v>47</v>
      </c>
      <c r="D215" s="12">
        <v>451256.36761504202</v>
      </c>
      <c r="E215" s="12">
        <v>90251.273523008407</v>
      </c>
      <c r="F215" s="12">
        <v>361005.09409203299</v>
      </c>
      <c r="G215" s="21">
        <f t="shared" si="9"/>
        <v>0.2</v>
      </c>
      <c r="H215" s="6">
        <v>451256.36761504202</v>
      </c>
      <c r="I215" s="6">
        <v>41085.518299999996</v>
      </c>
      <c r="J215" s="6">
        <f t="shared" si="10"/>
        <v>410170.84931504203</v>
      </c>
      <c r="K215" s="13">
        <f t="shared" si="11"/>
        <v>49165.755223009037</v>
      </c>
    </row>
    <row r="216" spans="1:11" x14ac:dyDescent="0.25">
      <c r="A216" s="3">
        <v>44919.663194444445</v>
      </c>
      <c r="B216" s="3">
        <v>44919.666666666664</v>
      </c>
      <c r="C216" s="2" t="s">
        <v>47</v>
      </c>
      <c r="D216" s="12">
        <v>452853.74595340702</v>
      </c>
      <c r="E216" s="12">
        <v>90570.749190681396</v>
      </c>
      <c r="F216" s="12">
        <v>362282.996762725</v>
      </c>
      <c r="G216" s="21">
        <f t="shared" si="9"/>
        <v>0.19999999999999998</v>
      </c>
      <c r="H216" s="6">
        <v>452853.74595340702</v>
      </c>
      <c r="I216" s="6">
        <v>41159.285400000001</v>
      </c>
      <c r="J216" s="6">
        <f t="shared" si="10"/>
        <v>411694.46055340703</v>
      </c>
      <c r="K216" s="13">
        <f t="shared" si="11"/>
        <v>49411.463790682028</v>
      </c>
    </row>
    <row r="217" spans="1:11" x14ac:dyDescent="0.25">
      <c r="A217" s="3">
        <v>44919.666666666664</v>
      </c>
      <c r="B217" s="3">
        <v>44919.670138888891</v>
      </c>
      <c r="C217" s="2" t="s">
        <v>47</v>
      </c>
      <c r="D217" s="12">
        <v>496881.78065003199</v>
      </c>
      <c r="E217" s="12">
        <v>99376.356130006505</v>
      </c>
      <c r="F217" s="12">
        <v>397505.42452002602</v>
      </c>
      <c r="G217" s="21">
        <f t="shared" si="9"/>
        <v>0.20000000000000021</v>
      </c>
      <c r="H217" s="6">
        <v>496881.78065003199</v>
      </c>
      <c r="I217" s="6">
        <v>41765.012699999999</v>
      </c>
      <c r="J217" s="6">
        <f t="shared" si="10"/>
        <v>455116.76795003196</v>
      </c>
      <c r="K217" s="13">
        <f t="shared" si="11"/>
        <v>57611.343430005945</v>
      </c>
    </row>
    <row r="218" spans="1:11" x14ac:dyDescent="0.25">
      <c r="A218" s="3">
        <v>44919.670138888891</v>
      </c>
      <c r="B218" s="3">
        <v>44919.673611111109</v>
      </c>
      <c r="C218" s="2" t="s">
        <v>47</v>
      </c>
      <c r="D218" s="12">
        <v>480528.02817576198</v>
      </c>
      <c r="E218" s="12">
        <v>96105.605635152402</v>
      </c>
      <c r="F218" s="12">
        <v>384422.42254060903</v>
      </c>
      <c r="G218" s="21">
        <f t="shared" si="9"/>
        <v>0.2</v>
      </c>
      <c r="H218" s="6">
        <v>480528.02817576198</v>
      </c>
      <c r="I218" s="6">
        <v>41764.541100000002</v>
      </c>
      <c r="J218" s="6">
        <f t="shared" si="10"/>
        <v>438763.48707576201</v>
      </c>
      <c r="K218" s="13">
        <f t="shared" si="11"/>
        <v>54341.064535152982</v>
      </c>
    </row>
    <row r="219" spans="1:11" x14ac:dyDescent="0.25">
      <c r="A219" s="3">
        <v>44919.673611111109</v>
      </c>
      <c r="B219" s="3">
        <v>44919.677083333336</v>
      </c>
      <c r="C219" s="2" t="s">
        <v>47</v>
      </c>
      <c r="D219" s="12">
        <v>477338.12557812198</v>
      </c>
      <c r="E219" s="12">
        <v>95467.625115624498</v>
      </c>
      <c r="F219" s="12">
        <v>381870.50046249799</v>
      </c>
      <c r="G219" s="21">
        <f t="shared" si="9"/>
        <v>0.20000000000000021</v>
      </c>
      <c r="H219" s="6">
        <v>477338.12557812198</v>
      </c>
      <c r="I219" s="6">
        <v>41906.612000000001</v>
      </c>
      <c r="J219" s="6">
        <f t="shared" si="10"/>
        <v>435431.51357812196</v>
      </c>
      <c r="K219" s="13">
        <f t="shared" si="11"/>
        <v>53561.013115623966</v>
      </c>
    </row>
    <row r="220" spans="1:11" x14ac:dyDescent="0.25">
      <c r="A220" s="3">
        <v>44919.677083333336</v>
      </c>
      <c r="B220" s="3">
        <v>44919.680555555555</v>
      </c>
      <c r="C220" s="2" t="s">
        <v>47</v>
      </c>
      <c r="D220" s="12">
        <v>487641.529736789</v>
      </c>
      <c r="E220" s="12">
        <v>97528.305947357905</v>
      </c>
      <c r="F220" s="12">
        <v>390113.22378943098</v>
      </c>
      <c r="G220" s="21">
        <f t="shared" si="9"/>
        <v>0.20000000000000021</v>
      </c>
      <c r="H220" s="6">
        <v>487641.529736789</v>
      </c>
      <c r="I220" s="6">
        <v>41685.142399999997</v>
      </c>
      <c r="J220" s="6">
        <f t="shared" si="10"/>
        <v>445956.38733678899</v>
      </c>
      <c r="K220" s="13">
        <f t="shared" si="11"/>
        <v>55843.16354735801</v>
      </c>
    </row>
    <row r="221" spans="1:11" x14ac:dyDescent="0.25">
      <c r="A221" s="3">
        <v>44919.680555555555</v>
      </c>
      <c r="B221" s="3">
        <v>44919.684027777781</v>
      </c>
      <c r="C221" s="2" t="s">
        <v>47</v>
      </c>
      <c r="D221" s="12">
        <v>456700.09420277498</v>
      </c>
      <c r="E221" s="12">
        <v>91340.018840555102</v>
      </c>
      <c r="F221" s="12">
        <v>365360.07536222</v>
      </c>
      <c r="G221" s="21">
        <f t="shared" si="9"/>
        <v>0.20000000000000023</v>
      </c>
      <c r="H221" s="6">
        <v>456700.09420277498</v>
      </c>
      <c r="I221" s="6">
        <v>41445.104399999997</v>
      </c>
      <c r="J221" s="6">
        <f t="shared" si="10"/>
        <v>415254.98980277497</v>
      </c>
      <c r="K221" s="13">
        <f t="shared" si="11"/>
        <v>49894.914440554974</v>
      </c>
    </row>
    <row r="222" spans="1:11" x14ac:dyDescent="0.25">
      <c r="A222" s="3">
        <v>44919.684027777781</v>
      </c>
      <c r="B222" s="3">
        <v>44919.6875</v>
      </c>
      <c r="C222" s="2" t="s">
        <v>47</v>
      </c>
      <c r="D222" s="12">
        <v>467511.32269306597</v>
      </c>
      <c r="E222" s="12">
        <v>93502.264538613206</v>
      </c>
      <c r="F222" s="12">
        <v>374009.058154453</v>
      </c>
      <c r="G222" s="21">
        <f t="shared" si="9"/>
        <v>0.2</v>
      </c>
      <c r="H222" s="6">
        <v>467511.32269306597</v>
      </c>
      <c r="I222" s="6">
        <v>41461.2255</v>
      </c>
      <c r="J222" s="6">
        <f t="shared" si="10"/>
        <v>426050.09719306597</v>
      </c>
      <c r="K222" s="13">
        <f t="shared" si="11"/>
        <v>52041.039038612973</v>
      </c>
    </row>
    <row r="223" spans="1:11" x14ac:dyDescent="0.25">
      <c r="A223" s="3">
        <v>44919.6875</v>
      </c>
      <c r="B223" s="3">
        <v>44919.690972222219</v>
      </c>
      <c r="C223" s="2" t="s">
        <v>47</v>
      </c>
      <c r="D223" s="12">
        <v>478330.16484491102</v>
      </c>
      <c r="E223" s="12">
        <v>95666.032968982196</v>
      </c>
      <c r="F223" s="12">
        <v>382664.13187592803</v>
      </c>
      <c r="G223" s="21">
        <f t="shared" si="9"/>
        <v>0.19999999999999998</v>
      </c>
      <c r="H223" s="6">
        <v>478330.16484491102</v>
      </c>
      <c r="I223" s="6">
        <v>42198.780299999999</v>
      </c>
      <c r="J223" s="6">
        <f t="shared" si="10"/>
        <v>436131.38454491104</v>
      </c>
      <c r="K223" s="13">
        <f t="shared" si="11"/>
        <v>53467.252668983012</v>
      </c>
    </row>
    <row r="224" spans="1:11" x14ac:dyDescent="0.25">
      <c r="A224" s="3">
        <v>44919.690972222219</v>
      </c>
      <c r="B224" s="3">
        <v>44919.694444444445</v>
      </c>
      <c r="C224" s="2" t="s">
        <v>47</v>
      </c>
      <c r="D224" s="12">
        <v>508396.47945344099</v>
      </c>
      <c r="E224" s="12">
        <v>101679.29589068799</v>
      </c>
      <c r="F224" s="12">
        <v>406717.18356275302</v>
      </c>
      <c r="G224" s="21">
        <f t="shared" si="9"/>
        <v>0.19999999999999959</v>
      </c>
      <c r="H224" s="6">
        <v>508396.47945344099</v>
      </c>
      <c r="I224" s="6">
        <v>42265.448900000003</v>
      </c>
      <c r="J224" s="6">
        <f t="shared" si="10"/>
        <v>466131.03055344097</v>
      </c>
      <c r="K224" s="13">
        <f t="shared" si="11"/>
        <v>59413.846990687947</v>
      </c>
    </row>
    <row r="225" spans="1:11" x14ac:dyDescent="0.25">
      <c r="A225" s="3">
        <v>44919.694444444445</v>
      </c>
      <c r="B225" s="3">
        <v>44919.697916666664</v>
      </c>
      <c r="C225" s="2" t="s">
        <v>47</v>
      </c>
      <c r="D225" s="12">
        <v>508266.30035718298</v>
      </c>
      <c r="E225" s="12">
        <v>101653.260071436</v>
      </c>
      <c r="F225" s="12">
        <v>406613.04028574697</v>
      </c>
      <c r="G225" s="21">
        <f t="shared" si="9"/>
        <v>0.19999999999999885</v>
      </c>
      <c r="H225" s="6">
        <v>508266.30035718298</v>
      </c>
      <c r="I225" s="6">
        <v>42395.434399999998</v>
      </c>
      <c r="J225" s="6">
        <f t="shared" si="10"/>
        <v>465870.86595718295</v>
      </c>
      <c r="K225" s="13">
        <f t="shared" si="11"/>
        <v>59257.825671435974</v>
      </c>
    </row>
    <row r="226" spans="1:11" x14ac:dyDescent="0.25">
      <c r="A226" s="3">
        <v>44919.697916666664</v>
      </c>
      <c r="B226" s="3">
        <v>44919.701388888891</v>
      </c>
      <c r="C226" s="2" t="s">
        <v>47</v>
      </c>
      <c r="D226" s="12">
        <v>467440.14298690797</v>
      </c>
      <c r="E226" s="12">
        <v>93488.028597381606</v>
      </c>
      <c r="F226" s="12">
        <v>373952.11438952602</v>
      </c>
      <c r="G226" s="21">
        <f t="shared" si="9"/>
        <v>0.2</v>
      </c>
      <c r="H226" s="6">
        <v>467440.14298690797</v>
      </c>
      <c r="I226" s="6">
        <v>42326.329000000005</v>
      </c>
      <c r="J226" s="6">
        <f t="shared" si="10"/>
        <v>425113.81398690795</v>
      </c>
      <c r="K226" s="13">
        <f t="shared" si="11"/>
        <v>51161.699597381928</v>
      </c>
    </row>
    <row r="227" spans="1:11" x14ac:dyDescent="0.25">
      <c r="A227" s="3">
        <v>44919.701388888891</v>
      </c>
      <c r="B227" s="3">
        <v>44919.704861111109</v>
      </c>
      <c r="C227" s="2" t="s">
        <v>47</v>
      </c>
      <c r="D227" s="12">
        <v>472361.276339865</v>
      </c>
      <c r="E227" s="12">
        <v>94472.255267973102</v>
      </c>
      <c r="F227" s="12">
        <v>377889.021071892</v>
      </c>
      <c r="G227" s="21">
        <f t="shared" si="9"/>
        <v>0.20000000000000021</v>
      </c>
      <c r="H227" s="6">
        <v>472361.276339865</v>
      </c>
      <c r="I227" s="6">
        <v>42438.135800000004</v>
      </c>
      <c r="J227" s="6">
        <f t="shared" si="10"/>
        <v>429923.14053986501</v>
      </c>
      <c r="K227" s="13">
        <f t="shared" si="11"/>
        <v>52034.119467973011</v>
      </c>
    </row>
    <row r="228" spans="1:11" x14ac:dyDescent="0.25">
      <c r="A228" s="3">
        <v>44919.704861111109</v>
      </c>
      <c r="B228" s="3">
        <v>44919.708333333336</v>
      </c>
      <c r="C228" s="2" t="s">
        <v>47</v>
      </c>
      <c r="D228" s="12">
        <v>471784.21350172599</v>
      </c>
      <c r="E228" s="12">
        <v>94356.842700345194</v>
      </c>
      <c r="F228" s="12">
        <v>377427.37080138002</v>
      </c>
      <c r="G228" s="21">
        <f t="shared" si="9"/>
        <v>0.19999999999999998</v>
      </c>
      <c r="H228" s="6">
        <v>471784.21350172599</v>
      </c>
      <c r="I228" s="6">
        <v>42370.712800000001</v>
      </c>
      <c r="J228" s="6">
        <f t="shared" si="10"/>
        <v>429413.50070172601</v>
      </c>
      <c r="K228" s="13">
        <f t="shared" si="11"/>
        <v>51986.129900345986</v>
      </c>
    </row>
    <row r="229" spans="1:11" x14ac:dyDescent="0.25">
      <c r="A229" s="3">
        <v>44919.708333333336</v>
      </c>
      <c r="B229" s="3">
        <v>44919.711805555555</v>
      </c>
      <c r="C229" s="2" t="s">
        <v>47</v>
      </c>
      <c r="D229" s="12">
        <v>459788.64418283798</v>
      </c>
      <c r="E229" s="12">
        <v>91957.728836567607</v>
      </c>
      <c r="F229" s="12">
        <v>367830.91534627002</v>
      </c>
      <c r="G229" s="21">
        <f t="shared" si="9"/>
        <v>0.20000000000000004</v>
      </c>
      <c r="H229" s="6">
        <v>459788.64418283798</v>
      </c>
      <c r="I229" s="6">
        <v>42132.719100000002</v>
      </c>
      <c r="J229" s="6">
        <f t="shared" si="10"/>
        <v>417655.92508283799</v>
      </c>
      <c r="K229" s="13">
        <f t="shared" si="11"/>
        <v>49825.009736567969</v>
      </c>
    </row>
    <row r="230" spans="1:11" x14ac:dyDescent="0.25">
      <c r="A230" s="3">
        <v>44919.711805555555</v>
      </c>
      <c r="B230" s="3">
        <v>44919.715277777781</v>
      </c>
      <c r="C230" s="2" t="s">
        <v>47</v>
      </c>
      <c r="D230" s="12">
        <v>451914.57072439801</v>
      </c>
      <c r="E230" s="12">
        <v>90382.914144879702</v>
      </c>
      <c r="F230" s="12">
        <v>361531.65657951799</v>
      </c>
      <c r="G230" s="21">
        <f t="shared" si="9"/>
        <v>0.20000000000000021</v>
      </c>
      <c r="H230" s="6">
        <v>451914.57072439801</v>
      </c>
      <c r="I230" s="6">
        <v>41689.405400000003</v>
      </c>
      <c r="J230" s="6">
        <f t="shared" si="10"/>
        <v>410225.16532439803</v>
      </c>
      <c r="K230" s="13">
        <f t="shared" si="11"/>
        <v>48693.508744880033</v>
      </c>
    </row>
    <row r="231" spans="1:11" x14ac:dyDescent="0.25">
      <c r="A231" s="3">
        <v>44919.715277777781</v>
      </c>
      <c r="B231" s="3">
        <v>44919.71875</v>
      </c>
      <c r="C231" s="2" t="s">
        <v>47</v>
      </c>
      <c r="D231" s="12">
        <v>451321.06654807902</v>
      </c>
      <c r="E231" s="12">
        <v>90264.213309615807</v>
      </c>
      <c r="F231" s="12">
        <v>361056.85323846299</v>
      </c>
      <c r="G231" s="21">
        <f t="shared" si="9"/>
        <v>0.2</v>
      </c>
      <c r="H231" s="6">
        <v>451321.06654807902</v>
      </c>
      <c r="I231" s="6">
        <v>41809.896300000008</v>
      </c>
      <c r="J231" s="6">
        <f t="shared" si="10"/>
        <v>409511.170248079</v>
      </c>
      <c r="K231" s="13">
        <f t="shared" si="11"/>
        <v>48454.317009616003</v>
      </c>
    </row>
    <row r="232" spans="1:11" x14ac:dyDescent="0.25">
      <c r="A232" s="3">
        <v>44919.71875</v>
      </c>
      <c r="B232" s="3">
        <v>44919.722222222219</v>
      </c>
      <c r="C232" s="2" t="s">
        <v>47</v>
      </c>
      <c r="D232" s="12">
        <v>455124.85674677597</v>
      </c>
      <c r="E232" s="12">
        <v>91024.971349355299</v>
      </c>
      <c r="F232" s="12">
        <v>364099.88539742102</v>
      </c>
      <c r="G232" s="21">
        <f t="shared" si="9"/>
        <v>0.20000000000000023</v>
      </c>
      <c r="H232" s="6">
        <v>455124.85674677597</v>
      </c>
      <c r="I232" s="6">
        <v>42277.067600000002</v>
      </c>
      <c r="J232" s="6">
        <f t="shared" si="10"/>
        <v>412847.78914677596</v>
      </c>
      <c r="K232" s="13">
        <f t="shared" si="11"/>
        <v>48747.90374935494</v>
      </c>
    </row>
    <row r="233" spans="1:11" x14ac:dyDescent="0.25">
      <c r="A233" s="3">
        <v>44919.722222222219</v>
      </c>
      <c r="B233" s="3">
        <v>44919.725694444445</v>
      </c>
      <c r="C233" s="2" t="s">
        <v>47</v>
      </c>
      <c r="D233" s="12">
        <v>463508.20524620602</v>
      </c>
      <c r="E233" s="12">
        <v>92701.641049241196</v>
      </c>
      <c r="F233" s="12">
        <v>370806.56419696502</v>
      </c>
      <c r="G233" s="21">
        <f t="shared" si="9"/>
        <v>0.19999999999999998</v>
      </c>
      <c r="H233" s="6">
        <v>463508.20524620602</v>
      </c>
      <c r="I233" s="6">
        <v>42729.201100000006</v>
      </c>
      <c r="J233" s="6">
        <f t="shared" si="10"/>
        <v>420779.00414620602</v>
      </c>
      <c r="K233" s="13">
        <f t="shared" si="11"/>
        <v>49972.439949241001</v>
      </c>
    </row>
    <row r="234" spans="1:11" x14ac:dyDescent="0.25">
      <c r="A234" s="3">
        <v>44919.725694444445</v>
      </c>
      <c r="B234" s="3">
        <v>44919.729166666664</v>
      </c>
      <c r="C234" s="2" t="s">
        <v>47</v>
      </c>
      <c r="D234" s="12">
        <v>461050.442773444</v>
      </c>
      <c r="E234" s="12">
        <v>92210.088554688904</v>
      </c>
      <c r="F234" s="12">
        <v>368840.35421875498</v>
      </c>
      <c r="G234" s="21">
        <f t="shared" si="9"/>
        <v>0.20000000000000023</v>
      </c>
      <c r="H234" s="6">
        <v>461050.442773444</v>
      </c>
      <c r="I234" s="6">
        <v>43225.205399999999</v>
      </c>
      <c r="J234" s="6">
        <f t="shared" si="10"/>
        <v>417825.23737344402</v>
      </c>
      <c r="K234" s="13">
        <f t="shared" si="11"/>
        <v>48984.883154689043</v>
      </c>
    </row>
    <row r="235" spans="1:11" x14ac:dyDescent="0.25">
      <c r="A235" s="3">
        <v>44919.729166666664</v>
      </c>
      <c r="B235" s="3">
        <v>44919.732638888891</v>
      </c>
      <c r="C235" s="2" t="s">
        <v>47</v>
      </c>
      <c r="D235" s="12">
        <v>464843.501335404</v>
      </c>
      <c r="E235" s="12">
        <v>92968.700267080902</v>
      </c>
      <c r="F235" s="12">
        <v>371874.80106832302</v>
      </c>
      <c r="G235" s="21">
        <f t="shared" si="9"/>
        <v>0.20000000000000021</v>
      </c>
      <c r="H235" s="6">
        <v>464843.501335404</v>
      </c>
      <c r="I235" s="6">
        <v>43149.203800000003</v>
      </c>
      <c r="J235" s="6">
        <f t="shared" si="10"/>
        <v>421694.29753540398</v>
      </c>
      <c r="K235" s="13">
        <f t="shared" si="11"/>
        <v>49819.496467080957</v>
      </c>
    </row>
    <row r="236" spans="1:11" x14ac:dyDescent="0.25">
      <c r="A236" s="3">
        <v>44919.732638888891</v>
      </c>
      <c r="B236" s="3">
        <v>44919.736111111109</v>
      </c>
      <c r="C236" s="2" t="s">
        <v>47</v>
      </c>
      <c r="D236" s="12">
        <v>470257.554755894</v>
      </c>
      <c r="E236" s="12">
        <v>94051.510951178803</v>
      </c>
      <c r="F236" s="12">
        <v>376206.04380471498</v>
      </c>
      <c r="G236" s="21">
        <f t="shared" si="9"/>
        <v>0.2</v>
      </c>
      <c r="H236" s="6">
        <v>470257.554755894</v>
      </c>
      <c r="I236" s="6">
        <v>43660.217099999994</v>
      </c>
      <c r="J236" s="6">
        <f t="shared" si="10"/>
        <v>426597.33765589399</v>
      </c>
      <c r="K236" s="13">
        <f t="shared" si="11"/>
        <v>50391.293851179013</v>
      </c>
    </row>
    <row r="237" spans="1:11" x14ac:dyDescent="0.25">
      <c r="A237" s="3">
        <v>44919.736111111109</v>
      </c>
      <c r="B237" s="3">
        <v>44919.739583333336</v>
      </c>
      <c r="C237" s="2" t="s">
        <v>47</v>
      </c>
      <c r="D237" s="12">
        <v>463144.54460366</v>
      </c>
      <c r="E237" s="12">
        <v>92628.908920732094</v>
      </c>
      <c r="F237" s="12">
        <v>370515.63568292803</v>
      </c>
      <c r="G237" s="21">
        <f t="shared" si="9"/>
        <v>0.20000000000000021</v>
      </c>
      <c r="H237" s="6">
        <v>463144.54460366</v>
      </c>
      <c r="I237" s="6">
        <v>44048.193200000002</v>
      </c>
      <c r="J237" s="6">
        <f t="shared" si="10"/>
        <v>419096.35140366002</v>
      </c>
      <c r="K237" s="13">
        <f t="shared" si="11"/>
        <v>48580.715720731998</v>
      </c>
    </row>
    <row r="238" spans="1:11" x14ac:dyDescent="0.25">
      <c r="A238" s="3">
        <v>44919.739583333336</v>
      </c>
      <c r="B238" s="3">
        <v>44919.743055555555</v>
      </c>
      <c r="C238" s="2" t="s">
        <v>47</v>
      </c>
      <c r="D238" s="12">
        <v>462422.12534168398</v>
      </c>
      <c r="E238" s="12">
        <v>92484.425068336903</v>
      </c>
      <c r="F238" s="12">
        <v>369937.70027334703</v>
      </c>
      <c r="G238" s="21">
        <f t="shared" si="9"/>
        <v>0.20000000000000023</v>
      </c>
      <c r="H238" s="6">
        <v>462422.12534168398</v>
      </c>
      <c r="I238" s="6">
        <v>44122.785300000003</v>
      </c>
      <c r="J238" s="6">
        <f t="shared" si="10"/>
        <v>418299.34004168399</v>
      </c>
      <c r="K238" s="13">
        <f t="shared" si="11"/>
        <v>48361.639768336958</v>
      </c>
    </row>
    <row r="239" spans="1:11" x14ac:dyDescent="0.25">
      <c r="A239" s="3">
        <v>44919.743055555555</v>
      </c>
      <c r="B239" s="3">
        <v>44919.746527777781</v>
      </c>
      <c r="C239" s="2" t="s">
        <v>47</v>
      </c>
      <c r="D239" s="12">
        <v>461241.47581443499</v>
      </c>
      <c r="E239" s="12">
        <v>92248.295162887094</v>
      </c>
      <c r="F239" s="12">
        <v>368993.18065154803</v>
      </c>
      <c r="G239" s="21">
        <f t="shared" si="9"/>
        <v>0.20000000000000021</v>
      </c>
      <c r="H239" s="6">
        <v>461241.47581443499</v>
      </c>
      <c r="I239" s="6">
        <v>44121.858800000002</v>
      </c>
      <c r="J239" s="6">
        <f t="shared" si="10"/>
        <v>417119.617014435</v>
      </c>
      <c r="K239" s="13">
        <f t="shared" si="11"/>
        <v>48126.436362886976</v>
      </c>
    </row>
    <row r="240" spans="1:11" x14ac:dyDescent="0.25">
      <c r="A240" s="3">
        <v>44919.746527777781</v>
      </c>
      <c r="B240" s="3">
        <v>44919.75</v>
      </c>
      <c r="C240" s="2" t="s">
        <v>47</v>
      </c>
      <c r="D240" s="12">
        <v>459557.97446378</v>
      </c>
      <c r="E240" s="12">
        <v>91911.594892755995</v>
      </c>
      <c r="F240" s="12">
        <v>367646.37957102398</v>
      </c>
      <c r="G240" s="21">
        <f t="shared" si="9"/>
        <v>0.19999999999999998</v>
      </c>
      <c r="H240" s="6">
        <v>459557.97446378</v>
      </c>
      <c r="I240" s="6">
        <v>44197.950799999999</v>
      </c>
      <c r="J240" s="6">
        <f t="shared" si="10"/>
        <v>415360.02366378001</v>
      </c>
      <c r="K240" s="13">
        <f t="shared" si="11"/>
        <v>47713.644092756032</v>
      </c>
    </row>
    <row r="241" spans="1:11" x14ac:dyDescent="0.25">
      <c r="A241" s="3">
        <v>44919.75</v>
      </c>
      <c r="B241" s="3">
        <v>44919.753472222219</v>
      </c>
      <c r="C241" s="2" t="s">
        <v>47</v>
      </c>
      <c r="D241" s="12">
        <v>461687.216861672</v>
      </c>
      <c r="E241" s="12">
        <v>92337.443372334499</v>
      </c>
      <c r="F241" s="12">
        <v>369349.773489338</v>
      </c>
      <c r="G241" s="21">
        <f t="shared" si="9"/>
        <v>0.20000000000000021</v>
      </c>
      <c r="H241" s="6">
        <v>461687.216861672</v>
      </c>
      <c r="I241" s="6">
        <v>44570.264499999997</v>
      </c>
      <c r="J241" s="6">
        <f t="shared" si="10"/>
        <v>417116.95236167201</v>
      </c>
      <c r="K241" s="13">
        <f t="shared" si="11"/>
        <v>47767.178872334014</v>
      </c>
    </row>
    <row r="242" spans="1:11" x14ac:dyDescent="0.25">
      <c r="A242" s="3">
        <v>44919.753472222219</v>
      </c>
      <c r="B242" s="3">
        <v>44919.756944444445</v>
      </c>
      <c r="C242" s="2" t="s">
        <v>47</v>
      </c>
      <c r="D242" s="12">
        <v>448751.24917281303</v>
      </c>
      <c r="E242" s="12">
        <v>89750.249834562594</v>
      </c>
      <c r="F242" s="12">
        <v>359000.99933825003</v>
      </c>
      <c r="G242" s="21">
        <f t="shared" si="9"/>
        <v>0.19999999999999998</v>
      </c>
      <c r="H242" s="6">
        <v>448751.24917281303</v>
      </c>
      <c r="I242" s="6">
        <v>44545.341500000002</v>
      </c>
      <c r="J242" s="6">
        <f t="shared" si="10"/>
        <v>404205.90767281305</v>
      </c>
      <c r="K242" s="13">
        <f t="shared" si="11"/>
        <v>45204.908334563021</v>
      </c>
    </row>
    <row r="243" spans="1:11" x14ac:dyDescent="0.25">
      <c r="A243" s="3">
        <v>44919.756944444445</v>
      </c>
      <c r="B243" s="3">
        <v>44919.760416666664</v>
      </c>
      <c r="C243" s="2" t="s">
        <v>47</v>
      </c>
      <c r="D243" s="12">
        <v>448564.48619162</v>
      </c>
      <c r="E243" s="12">
        <v>89712.897238324105</v>
      </c>
      <c r="F243" s="12">
        <v>358851.58895329601</v>
      </c>
      <c r="G243" s="21">
        <f t="shared" si="9"/>
        <v>0.20000000000000023</v>
      </c>
      <c r="H243" s="6">
        <v>448564.48619162</v>
      </c>
      <c r="I243" s="6">
        <v>44536.351599999995</v>
      </c>
      <c r="J243" s="6">
        <f t="shared" si="10"/>
        <v>404028.13459162001</v>
      </c>
      <c r="K243" s="13">
        <f t="shared" si="11"/>
        <v>45176.545638323994</v>
      </c>
    </row>
    <row r="244" spans="1:11" x14ac:dyDescent="0.25">
      <c r="A244" s="3">
        <v>44919.760416666664</v>
      </c>
      <c r="B244" s="3">
        <v>44919.763888888891</v>
      </c>
      <c r="C244" s="2" t="s">
        <v>47</v>
      </c>
      <c r="D244" s="12">
        <v>447625.33344373899</v>
      </c>
      <c r="E244" s="12">
        <v>89525.066688747902</v>
      </c>
      <c r="F244" s="12">
        <v>358100.26675499103</v>
      </c>
      <c r="G244" s="21">
        <f t="shared" si="9"/>
        <v>0.20000000000000023</v>
      </c>
      <c r="H244" s="6">
        <v>447625.33344373899</v>
      </c>
      <c r="I244" s="6">
        <v>43946.767399999997</v>
      </c>
      <c r="J244" s="6">
        <f t="shared" si="10"/>
        <v>403678.56604373897</v>
      </c>
      <c r="K244" s="13">
        <f t="shared" si="11"/>
        <v>45578.299288747949</v>
      </c>
    </row>
    <row r="245" spans="1:11" x14ac:dyDescent="0.25">
      <c r="A245" s="3">
        <v>44919.763888888891</v>
      </c>
      <c r="B245" s="3">
        <v>44919.767361111109</v>
      </c>
      <c r="C245" s="2" t="s">
        <v>47</v>
      </c>
      <c r="D245" s="12">
        <v>443924.86000733398</v>
      </c>
      <c r="E245" s="12">
        <v>88784.9720014669</v>
      </c>
      <c r="F245" s="12">
        <v>355139.88800586702</v>
      </c>
      <c r="G245" s="21">
        <f t="shared" si="9"/>
        <v>0.20000000000000023</v>
      </c>
      <c r="H245" s="6">
        <v>443924.86000733398</v>
      </c>
      <c r="I245" s="6">
        <v>43699.287199999999</v>
      </c>
      <c r="J245" s="6">
        <f t="shared" si="10"/>
        <v>400225.57280733396</v>
      </c>
      <c r="K245" s="13">
        <f t="shared" si="11"/>
        <v>45085.684801466938</v>
      </c>
    </row>
    <row r="246" spans="1:11" x14ac:dyDescent="0.25">
      <c r="A246" s="3">
        <v>44919.767361111109</v>
      </c>
      <c r="B246" s="3">
        <v>44919.770833333336</v>
      </c>
      <c r="C246" s="2" t="s">
        <v>47</v>
      </c>
      <c r="D246" s="12">
        <v>442195.29044959397</v>
      </c>
      <c r="E246" s="12">
        <v>88439.058089918894</v>
      </c>
      <c r="F246" s="12">
        <v>353756.23235967499</v>
      </c>
      <c r="G246" s="21">
        <f t="shared" si="9"/>
        <v>0.20000000000000023</v>
      </c>
      <c r="H246" s="6">
        <v>442195.29044959397</v>
      </c>
      <c r="I246" s="6">
        <v>43666.893599999996</v>
      </c>
      <c r="J246" s="6">
        <f t="shared" si="10"/>
        <v>398528.39684959396</v>
      </c>
      <c r="K246" s="13">
        <f t="shared" si="11"/>
        <v>44772.164489918971</v>
      </c>
    </row>
    <row r="247" spans="1:11" x14ac:dyDescent="0.25">
      <c r="A247" s="3">
        <v>44919.770833333336</v>
      </c>
      <c r="B247" s="3">
        <v>44919.774305555555</v>
      </c>
      <c r="C247" s="2" t="s">
        <v>47</v>
      </c>
      <c r="D247" s="12">
        <v>433630.29764475097</v>
      </c>
      <c r="E247" s="12">
        <v>86726.059528950194</v>
      </c>
      <c r="F247" s="12">
        <v>346904.23811580002</v>
      </c>
      <c r="G247" s="21">
        <f t="shared" si="9"/>
        <v>0.2</v>
      </c>
      <c r="H247" s="6">
        <v>433630.29764475097</v>
      </c>
      <c r="I247" s="6">
        <v>43558.881500000003</v>
      </c>
      <c r="J247" s="6">
        <f t="shared" si="10"/>
        <v>390071.41614475095</v>
      </c>
      <c r="K247" s="13">
        <f t="shared" si="11"/>
        <v>43167.178028950933</v>
      </c>
    </row>
    <row r="248" spans="1:11" x14ac:dyDescent="0.25">
      <c r="A248" s="3">
        <v>44919.774305555555</v>
      </c>
      <c r="B248" s="3">
        <v>44919.777777777781</v>
      </c>
      <c r="C248" s="2" t="s">
        <v>47</v>
      </c>
      <c r="D248" s="12">
        <v>430356.63747585198</v>
      </c>
      <c r="E248" s="12">
        <v>86071.327495170495</v>
      </c>
      <c r="F248" s="12">
        <v>344285.30998068198</v>
      </c>
      <c r="G248" s="21">
        <f t="shared" si="9"/>
        <v>0.20000000000000023</v>
      </c>
      <c r="H248" s="6">
        <v>430356.63747585198</v>
      </c>
      <c r="I248" s="6">
        <v>43612.350200000001</v>
      </c>
      <c r="J248" s="6">
        <f t="shared" si="10"/>
        <v>386744.287275852</v>
      </c>
      <c r="K248" s="13">
        <f t="shared" si="11"/>
        <v>42458.977295170014</v>
      </c>
    </row>
    <row r="249" spans="1:11" x14ac:dyDescent="0.25">
      <c r="A249" s="3">
        <v>44919.777777777781</v>
      </c>
      <c r="B249" s="3">
        <v>44919.78125</v>
      </c>
      <c r="C249" s="2" t="s">
        <v>47</v>
      </c>
      <c r="D249" s="12">
        <v>426731.30931540701</v>
      </c>
      <c r="E249" s="12">
        <v>85346.261863081396</v>
      </c>
      <c r="F249" s="12">
        <v>341385.047452325</v>
      </c>
      <c r="G249" s="21">
        <f t="shared" si="9"/>
        <v>0.19999999999999998</v>
      </c>
      <c r="H249" s="6">
        <v>426731.30931540701</v>
      </c>
      <c r="I249" s="6">
        <v>43636.409800000001</v>
      </c>
      <c r="J249" s="6">
        <f t="shared" si="10"/>
        <v>383094.89951540699</v>
      </c>
      <c r="K249" s="13">
        <f t="shared" si="11"/>
        <v>41709.852063081984</v>
      </c>
    </row>
    <row r="250" spans="1:11" x14ac:dyDescent="0.25">
      <c r="A250" s="3">
        <v>44919.78125</v>
      </c>
      <c r="B250" s="3">
        <v>44919.784722222219</v>
      </c>
      <c r="C250" s="2" t="s">
        <v>47</v>
      </c>
      <c r="D250" s="12">
        <v>419145.700300931</v>
      </c>
      <c r="E250" s="12">
        <v>83829.140060186197</v>
      </c>
      <c r="F250" s="12">
        <v>335316.56024074397</v>
      </c>
      <c r="G250" s="21">
        <f t="shared" si="9"/>
        <v>0.19999999999999998</v>
      </c>
      <c r="H250" s="6">
        <v>419145.700300931</v>
      </c>
      <c r="I250" s="6">
        <v>43401.048200000005</v>
      </c>
      <c r="J250" s="6">
        <f t="shared" si="10"/>
        <v>375744.65210093098</v>
      </c>
      <c r="K250" s="13">
        <f t="shared" si="11"/>
        <v>40428.091860187007</v>
      </c>
    </row>
    <row r="251" spans="1:11" x14ac:dyDescent="0.25">
      <c r="A251" s="3">
        <v>44919.784722222219</v>
      </c>
      <c r="B251" s="3">
        <v>44919.788194444445</v>
      </c>
      <c r="C251" s="2" t="s">
        <v>47</v>
      </c>
      <c r="D251" s="12">
        <v>429733.62500060402</v>
      </c>
      <c r="E251" s="12">
        <v>85946.725000120801</v>
      </c>
      <c r="F251" s="12">
        <v>343786.90000048297</v>
      </c>
      <c r="G251" s="21">
        <f t="shared" si="9"/>
        <v>0.19999999999999998</v>
      </c>
      <c r="H251" s="6">
        <v>429733.62500060402</v>
      </c>
      <c r="I251" s="6">
        <v>43336.740299999998</v>
      </c>
      <c r="J251" s="6">
        <f t="shared" si="10"/>
        <v>386396.88470060402</v>
      </c>
      <c r="K251" s="13">
        <f t="shared" si="11"/>
        <v>42609.984700121044</v>
      </c>
    </row>
    <row r="252" spans="1:11" x14ac:dyDescent="0.25">
      <c r="A252" s="3">
        <v>44919.788194444445</v>
      </c>
      <c r="B252" s="3">
        <v>44919.791666666664</v>
      </c>
      <c r="C252" s="2" t="s">
        <v>47</v>
      </c>
      <c r="D252" s="12">
        <v>424354.49596972798</v>
      </c>
      <c r="E252" s="12">
        <v>84870.899193945603</v>
      </c>
      <c r="F252" s="12">
        <v>339483.596775782</v>
      </c>
      <c r="G252" s="21">
        <f t="shared" si="9"/>
        <v>0.2</v>
      </c>
      <c r="H252" s="6">
        <v>424354.49596972798</v>
      </c>
      <c r="I252" s="6">
        <v>43415.236199999999</v>
      </c>
      <c r="J252" s="6">
        <f t="shared" si="10"/>
        <v>380939.259769728</v>
      </c>
      <c r="K252" s="13">
        <f t="shared" si="11"/>
        <v>41455.662993945996</v>
      </c>
    </row>
    <row r="253" spans="1:11" x14ac:dyDescent="0.25">
      <c r="A253" s="3">
        <v>44919.791666666664</v>
      </c>
      <c r="B253" s="3">
        <v>44919.795138888891</v>
      </c>
      <c r="C253" s="2" t="s">
        <v>47</v>
      </c>
      <c r="D253" s="12">
        <v>405773.55334071402</v>
      </c>
      <c r="E253" s="12">
        <v>81154.710668142798</v>
      </c>
      <c r="F253" s="12">
        <v>324618.84267257102</v>
      </c>
      <c r="G253" s="21">
        <f t="shared" si="9"/>
        <v>0.19999999999999998</v>
      </c>
      <c r="H253" s="6">
        <v>405773.55334071402</v>
      </c>
      <c r="I253" s="6">
        <v>41245.651299999998</v>
      </c>
      <c r="J253" s="6">
        <f t="shared" si="10"/>
        <v>364527.90204071405</v>
      </c>
      <c r="K253" s="13">
        <f t="shared" si="11"/>
        <v>39909.059368143033</v>
      </c>
    </row>
    <row r="254" spans="1:11" x14ac:dyDescent="0.25">
      <c r="A254" s="3">
        <v>44919.795138888891</v>
      </c>
      <c r="B254" s="3">
        <v>44919.798611111109</v>
      </c>
      <c r="C254" s="2" t="s">
        <v>47</v>
      </c>
      <c r="D254" s="12">
        <v>407978.59662612597</v>
      </c>
      <c r="E254" s="12">
        <v>81595.719325225204</v>
      </c>
      <c r="F254" s="12">
        <v>326382.87730090099</v>
      </c>
      <c r="G254" s="21">
        <f t="shared" si="9"/>
        <v>0.2</v>
      </c>
      <c r="H254" s="6">
        <v>407978.59662612597</v>
      </c>
      <c r="I254" s="6">
        <v>41163.2817</v>
      </c>
      <c r="J254" s="6">
        <f t="shared" si="10"/>
        <v>366815.31492612598</v>
      </c>
      <c r="K254" s="13">
        <f t="shared" si="11"/>
        <v>40432.437625224993</v>
      </c>
    </row>
    <row r="255" spans="1:11" x14ac:dyDescent="0.25">
      <c r="A255" s="3">
        <v>44919.798611111109</v>
      </c>
      <c r="B255" s="3">
        <v>44919.802083333336</v>
      </c>
      <c r="C255" s="2" t="s">
        <v>47</v>
      </c>
      <c r="D255" s="12">
        <v>405527.191390033</v>
      </c>
      <c r="E255" s="12">
        <v>81105.438278006593</v>
      </c>
      <c r="F255" s="12">
        <v>324421.75311202602</v>
      </c>
      <c r="G255" s="21">
        <f t="shared" si="9"/>
        <v>0.19999999999999998</v>
      </c>
      <c r="H255" s="6">
        <v>405527.191390033</v>
      </c>
      <c r="I255" s="6">
        <v>41060.431499999999</v>
      </c>
      <c r="J255" s="6">
        <f t="shared" si="10"/>
        <v>364466.75989003299</v>
      </c>
      <c r="K255" s="13">
        <f t="shared" si="11"/>
        <v>40045.006778006966</v>
      </c>
    </row>
    <row r="256" spans="1:11" x14ac:dyDescent="0.25">
      <c r="A256" s="3">
        <v>44919.802083333336</v>
      </c>
      <c r="B256" s="3">
        <v>44919.805555555555</v>
      </c>
      <c r="C256" s="2" t="s">
        <v>47</v>
      </c>
      <c r="D256" s="12">
        <v>404322.00607838901</v>
      </c>
      <c r="E256" s="12">
        <v>80864.401215677906</v>
      </c>
      <c r="F256" s="12">
        <v>323457.60486271098</v>
      </c>
      <c r="G256" s="21">
        <f t="shared" si="9"/>
        <v>0.20000000000000026</v>
      </c>
      <c r="H256" s="6">
        <v>404322.00607838901</v>
      </c>
      <c r="I256" s="6">
        <v>41351.633699999998</v>
      </c>
      <c r="J256" s="6">
        <f t="shared" si="10"/>
        <v>362970.372378389</v>
      </c>
      <c r="K256" s="13">
        <f t="shared" si="11"/>
        <v>39512.767515678017</v>
      </c>
    </row>
    <row r="257" spans="1:11" x14ac:dyDescent="0.25">
      <c r="A257" s="3">
        <v>44919.805555555555</v>
      </c>
      <c r="B257" s="3">
        <v>44919.809027777781</v>
      </c>
      <c r="C257" s="2" t="s">
        <v>47</v>
      </c>
      <c r="D257" s="12">
        <v>404072.70261592802</v>
      </c>
      <c r="E257" s="12">
        <v>80814.5405231857</v>
      </c>
      <c r="F257" s="12">
        <v>323258.16209274298</v>
      </c>
      <c r="G257" s="21">
        <f t="shared" si="9"/>
        <v>0.20000000000000023</v>
      </c>
      <c r="H257" s="6">
        <v>404072.70261592802</v>
      </c>
      <c r="I257" s="6">
        <v>41360.947400000005</v>
      </c>
      <c r="J257" s="6">
        <f t="shared" si="10"/>
        <v>362711.75521592802</v>
      </c>
      <c r="K257" s="13">
        <f t="shared" si="11"/>
        <v>39453.593123185041</v>
      </c>
    </row>
    <row r="258" spans="1:11" x14ac:dyDescent="0.25">
      <c r="A258" s="3">
        <v>44919.809027777781</v>
      </c>
      <c r="B258" s="3">
        <v>44919.8125</v>
      </c>
      <c r="C258" s="2" t="s">
        <v>47</v>
      </c>
      <c r="D258" s="12">
        <v>403136.50298850698</v>
      </c>
      <c r="E258" s="12">
        <v>80627.300597701396</v>
      </c>
      <c r="F258" s="12">
        <v>322509.202390805</v>
      </c>
      <c r="G258" s="21">
        <f t="shared" si="9"/>
        <v>0.2</v>
      </c>
      <c r="H258" s="6">
        <v>403136.50298850698</v>
      </c>
      <c r="I258" s="6">
        <v>41013.221400000002</v>
      </c>
      <c r="J258" s="6">
        <f t="shared" si="10"/>
        <v>362123.281588507</v>
      </c>
      <c r="K258" s="13">
        <f t="shared" si="11"/>
        <v>39614.079197701998</v>
      </c>
    </row>
    <row r="259" spans="1:11" x14ac:dyDescent="0.25">
      <c r="A259" s="3">
        <v>44919.8125</v>
      </c>
      <c r="B259" s="3">
        <v>44919.815972222219</v>
      </c>
      <c r="C259" s="2" t="s">
        <v>47</v>
      </c>
      <c r="D259" s="12">
        <v>399534.45174288598</v>
      </c>
      <c r="E259" s="12">
        <v>79906.890348577304</v>
      </c>
      <c r="F259" s="12">
        <v>319627.56139430898</v>
      </c>
      <c r="G259" s="21">
        <f t="shared" si="9"/>
        <v>0.20000000000000026</v>
      </c>
      <c r="H259" s="6">
        <v>399534.45174288598</v>
      </c>
      <c r="I259" s="6">
        <v>42989.4571</v>
      </c>
      <c r="J259" s="6">
        <f t="shared" si="10"/>
        <v>356544.99464288598</v>
      </c>
      <c r="K259" s="13">
        <f t="shared" si="11"/>
        <v>36917.433248576999</v>
      </c>
    </row>
    <row r="260" spans="1:11" x14ac:dyDescent="0.25">
      <c r="A260" s="3">
        <v>44919.815972222219</v>
      </c>
      <c r="B260" s="3">
        <v>44919.819444444445</v>
      </c>
      <c r="C260" s="2" t="s">
        <v>47</v>
      </c>
      <c r="D260" s="12">
        <v>398917.23508137098</v>
      </c>
      <c r="E260" s="12">
        <v>79783.447016274295</v>
      </c>
      <c r="F260" s="12">
        <v>319133.788065097</v>
      </c>
      <c r="G260" s="21">
        <f t="shared" si="9"/>
        <v>0.20000000000000026</v>
      </c>
      <c r="H260" s="6">
        <v>398917.23508137098</v>
      </c>
      <c r="I260" s="6">
        <v>42172.5677</v>
      </c>
      <c r="J260" s="6">
        <f t="shared" si="10"/>
        <v>356744.66738137096</v>
      </c>
      <c r="K260" s="13">
        <f t="shared" si="11"/>
        <v>37610.87931627396</v>
      </c>
    </row>
    <row r="261" spans="1:11" x14ac:dyDescent="0.25">
      <c r="A261" s="3">
        <v>44919.819444444445</v>
      </c>
      <c r="B261" s="3">
        <v>44919.822916666664</v>
      </c>
      <c r="C261" s="2" t="s">
        <v>47</v>
      </c>
      <c r="D261" s="12">
        <v>400667.3524335</v>
      </c>
      <c r="E261" s="12">
        <v>80133.470486700098</v>
      </c>
      <c r="F261" s="12">
        <v>320533.88194679999</v>
      </c>
      <c r="G261" s="21">
        <f t="shared" si="9"/>
        <v>0.20000000000000023</v>
      </c>
      <c r="H261" s="6">
        <v>400667.3524335</v>
      </c>
      <c r="I261" s="6">
        <v>40955.298799999997</v>
      </c>
      <c r="J261" s="6">
        <f t="shared" si="10"/>
        <v>359712.05363350001</v>
      </c>
      <c r="K261" s="13">
        <f t="shared" si="11"/>
        <v>39178.171686700021</v>
      </c>
    </row>
    <row r="262" spans="1:11" x14ac:dyDescent="0.25">
      <c r="A262" s="3">
        <v>44919.822916666664</v>
      </c>
      <c r="B262" s="3">
        <v>44919.826388888891</v>
      </c>
      <c r="C262" s="2" t="s">
        <v>47</v>
      </c>
      <c r="D262" s="12">
        <v>393371.12330412702</v>
      </c>
      <c r="E262" s="12">
        <v>78674.224660825406</v>
      </c>
      <c r="F262" s="12">
        <v>314696.89864330098</v>
      </c>
      <c r="G262" s="21">
        <f t="shared" si="9"/>
        <v>0.2</v>
      </c>
      <c r="H262" s="6">
        <v>393371.12330412702</v>
      </c>
      <c r="I262" s="6">
        <v>40214.567599999995</v>
      </c>
      <c r="J262" s="6">
        <f t="shared" si="10"/>
        <v>353156.55570412701</v>
      </c>
      <c r="K262" s="13">
        <f t="shared" si="11"/>
        <v>38459.657060826023</v>
      </c>
    </row>
    <row r="263" spans="1:11" x14ac:dyDescent="0.25">
      <c r="A263" s="3">
        <v>44919.826388888891</v>
      </c>
      <c r="B263" s="3">
        <v>44919.829861111109</v>
      </c>
      <c r="C263" s="2" t="s">
        <v>47</v>
      </c>
      <c r="D263" s="12">
        <v>393228.09971118998</v>
      </c>
      <c r="E263" s="12">
        <v>78645.619942238001</v>
      </c>
      <c r="F263" s="12">
        <v>314582.47976895201</v>
      </c>
      <c r="G263" s="21">
        <f t="shared" si="9"/>
        <v>0.2</v>
      </c>
      <c r="H263" s="6">
        <v>393228.09971118998</v>
      </c>
      <c r="I263" s="6">
        <v>40212.9084</v>
      </c>
      <c r="J263" s="6">
        <f t="shared" si="10"/>
        <v>353015.19131118996</v>
      </c>
      <c r="K263" s="13">
        <f t="shared" si="11"/>
        <v>38432.711542237957</v>
      </c>
    </row>
    <row r="264" spans="1:11" x14ac:dyDescent="0.25">
      <c r="A264" s="3">
        <v>44919.829861111109</v>
      </c>
      <c r="B264" s="3">
        <v>44919.833333333336</v>
      </c>
      <c r="C264" s="2" t="s">
        <v>47</v>
      </c>
      <c r="D264" s="12">
        <v>391833.57495418401</v>
      </c>
      <c r="E264" s="12">
        <v>78366.714990836801</v>
      </c>
      <c r="F264" s="12">
        <v>313466.85996334697</v>
      </c>
      <c r="G264" s="21">
        <f t="shared" si="9"/>
        <v>0.2</v>
      </c>
      <c r="H264" s="6">
        <v>391833.57495418401</v>
      </c>
      <c r="I264" s="6">
        <v>40209.6702</v>
      </c>
      <c r="J264" s="6">
        <f t="shared" si="10"/>
        <v>351623.90475418401</v>
      </c>
      <c r="K264" s="13">
        <f t="shared" si="11"/>
        <v>38157.044790837041</v>
      </c>
    </row>
    <row r="265" spans="1:11" x14ac:dyDescent="0.25">
      <c r="A265" s="3">
        <v>44919.833333333336</v>
      </c>
      <c r="B265" s="3">
        <v>44919.836805555555</v>
      </c>
      <c r="C265" s="2" t="s">
        <v>47</v>
      </c>
      <c r="D265" s="12">
        <v>385506.72714197403</v>
      </c>
      <c r="E265" s="12">
        <v>77101.345428394896</v>
      </c>
      <c r="F265" s="12">
        <v>308405.381713579</v>
      </c>
      <c r="G265" s="21">
        <f t="shared" si="9"/>
        <v>0.20000000000000023</v>
      </c>
      <c r="H265" s="6">
        <v>385506.72714197403</v>
      </c>
      <c r="I265" s="6">
        <v>40157.623700000004</v>
      </c>
      <c r="J265" s="6">
        <f t="shared" si="10"/>
        <v>345349.10344197403</v>
      </c>
      <c r="K265" s="13">
        <f t="shared" si="11"/>
        <v>36943.72172839503</v>
      </c>
    </row>
    <row r="266" spans="1:11" x14ac:dyDescent="0.25">
      <c r="A266" s="3">
        <v>44919.836805555555</v>
      </c>
      <c r="B266" s="3">
        <v>44919.840277777781</v>
      </c>
      <c r="C266" s="2" t="s">
        <v>47</v>
      </c>
      <c r="D266" s="12">
        <v>388589.61016863998</v>
      </c>
      <c r="E266" s="12">
        <v>77717.922033727998</v>
      </c>
      <c r="F266" s="12">
        <v>310871.68813491199</v>
      </c>
      <c r="G266" s="21">
        <f t="shared" si="9"/>
        <v>0.2</v>
      </c>
      <c r="H266" s="6">
        <v>388589.61016863998</v>
      </c>
      <c r="I266" s="6">
        <v>40189.583299999998</v>
      </c>
      <c r="J266" s="6">
        <f t="shared" si="10"/>
        <v>348400.02686863998</v>
      </c>
      <c r="K266" s="13">
        <f t="shared" si="11"/>
        <v>37528.338733727986</v>
      </c>
    </row>
    <row r="267" spans="1:11" x14ac:dyDescent="0.25">
      <c r="A267" s="3">
        <v>44919.840277777781</v>
      </c>
      <c r="B267" s="3">
        <v>44919.84375</v>
      </c>
      <c r="C267" s="2" t="s">
        <v>47</v>
      </c>
      <c r="D267" s="12">
        <v>389382.98876516701</v>
      </c>
      <c r="E267" s="12">
        <v>77876.597753033406</v>
      </c>
      <c r="F267" s="12">
        <v>311506.39101213298</v>
      </c>
      <c r="G267" s="21">
        <f t="shared" si="9"/>
        <v>0.2</v>
      </c>
      <c r="H267" s="6">
        <v>389382.98876516701</v>
      </c>
      <c r="I267" s="6">
        <v>40030.199399999998</v>
      </c>
      <c r="J267" s="6">
        <f t="shared" si="10"/>
        <v>349352.78936516703</v>
      </c>
      <c r="K267" s="13">
        <f t="shared" si="11"/>
        <v>37846.398353034048</v>
      </c>
    </row>
    <row r="268" spans="1:11" x14ac:dyDescent="0.25">
      <c r="A268" s="3">
        <v>44919.84375</v>
      </c>
      <c r="B268" s="3">
        <v>44919.847222222219</v>
      </c>
      <c r="C268" s="2" t="s">
        <v>47</v>
      </c>
      <c r="D268" s="12">
        <v>386993.78455273103</v>
      </c>
      <c r="E268" s="12">
        <v>77398.756910546203</v>
      </c>
      <c r="F268" s="12">
        <v>309595.02764218498</v>
      </c>
      <c r="G268" s="21">
        <f t="shared" si="9"/>
        <v>0.19999999999999998</v>
      </c>
      <c r="H268" s="6">
        <v>386993.78455273103</v>
      </c>
      <c r="I268" s="6">
        <v>40323.859800000006</v>
      </c>
      <c r="J268" s="6">
        <f t="shared" si="10"/>
        <v>346669.92475273099</v>
      </c>
      <c r="K268" s="13">
        <f t="shared" si="11"/>
        <v>37074.897110546008</v>
      </c>
    </row>
    <row r="269" spans="1:11" x14ac:dyDescent="0.25">
      <c r="A269" s="3">
        <v>44919.847222222219</v>
      </c>
      <c r="B269" s="3">
        <v>44919.850694444445</v>
      </c>
      <c r="C269" s="2" t="s">
        <v>47</v>
      </c>
      <c r="D269" s="12">
        <v>382284.11330338602</v>
      </c>
      <c r="E269" s="12">
        <v>76456.822660677193</v>
      </c>
      <c r="F269" s="12">
        <v>305827.29064270802</v>
      </c>
      <c r="G269" s="21">
        <f t="shared" ref="G269:G288" si="12">E269/D269</f>
        <v>0.19999999999999998</v>
      </c>
      <c r="H269" s="6">
        <v>382284.11330338602</v>
      </c>
      <c r="I269" s="6">
        <v>40137.673699999999</v>
      </c>
      <c r="J269" s="6">
        <f t="shared" ref="J269:J288" si="13">H269-I269</f>
        <v>342146.43960338604</v>
      </c>
      <c r="K269" s="13">
        <f t="shared" ref="K269:K288" si="14">J269-F269</f>
        <v>36319.148960678023</v>
      </c>
    </row>
    <row r="270" spans="1:11" x14ac:dyDescent="0.25">
      <c r="A270" s="3">
        <v>44919.850694444445</v>
      </c>
      <c r="B270" s="3">
        <v>44919.854166666664</v>
      </c>
      <c r="C270" s="2" t="s">
        <v>47</v>
      </c>
      <c r="D270" s="12">
        <v>382800.14296001999</v>
      </c>
      <c r="E270" s="12">
        <v>76560.028592004106</v>
      </c>
      <c r="F270" s="12">
        <v>306240.11436801602</v>
      </c>
      <c r="G270" s="21">
        <f t="shared" si="12"/>
        <v>0.20000000000000029</v>
      </c>
      <c r="H270" s="6">
        <v>382800.14296001999</v>
      </c>
      <c r="I270" s="6">
        <v>39933.581400000003</v>
      </c>
      <c r="J270" s="6">
        <f t="shared" si="13"/>
        <v>342866.56156001997</v>
      </c>
      <c r="K270" s="13">
        <f t="shared" si="14"/>
        <v>36626.44719200395</v>
      </c>
    </row>
    <row r="271" spans="1:11" x14ac:dyDescent="0.25">
      <c r="A271" s="3">
        <v>44919.854166666664</v>
      </c>
      <c r="B271" s="3">
        <v>44919.857638888891</v>
      </c>
      <c r="C271" s="2" t="s">
        <v>47</v>
      </c>
      <c r="D271" s="12">
        <v>374840.87276815099</v>
      </c>
      <c r="E271" s="12">
        <v>74968.174553630306</v>
      </c>
      <c r="F271" s="12">
        <v>299872.69821452099</v>
      </c>
      <c r="G271" s="21">
        <f t="shared" si="12"/>
        <v>0.20000000000000029</v>
      </c>
      <c r="H271" s="6">
        <v>374840.87276815099</v>
      </c>
      <c r="I271" s="6">
        <v>39260.772400000002</v>
      </c>
      <c r="J271" s="6">
        <f t="shared" si="13"/>
        <v>335580.10036815098</v>
      </c>
      <c r="K271" s="13">
        <f t="shared" si="14"/>
        <v>35707.402153629984</v>
      </c>
    </row>
    <row r="272" spans="1:11" x14ac:dyDescent="0.25">
      <c r="A272" s="3">
        <v>44919.857638888891</v>
      </c>
      <c r="B272" s="3">
        <v>44919.861111111109</v>
      </c>
      <c r="C272" s="2" t="s">
        <v>47</v>
      </c>
      <c r="D272" s="12">
        <v>371812.82308816898</v>
      </c>
      <c r="E272" s="12">
        <v>74362.564617633805</v>
      </c>
      <c r="F272" s="12">
        <v>297450.25847053499</v>
      </c>
      <c r="G272" s="21">
        <f t="shared" si="12"/>
        <v>0.2</v>
      </c>
      <c r="H272" s="6">
        <v>371812.82308816898</v>
      </c>
      <c r="I272" s="6">
        <v>39308.549899999998</v>
      </c>
      <c r="J272" s="6">
        <f t="shared" si="13"/>
        <v>332504.273188169</v>
      </c>
      <c r="K272" s="13">
        <f t="shared" si="14"/>
        <v>35054.014717634011</v>
      </c>
    </row>
    <row r="273" spans="1:11" x14ac:dyDescent="0.25">
      <c r="A273" s="3">
        <v>44919.861111111109</v>
      </c>
      <c r="B273" s="3">
        <v>44919.864583333336</v>
      </c>
      <c r="C273" s="2" t="s">
        <v>47</v>
      </c>
      <c r="D273" s="12">
        <v>371122.05542280403</v>
      </c>
      <c r="E273" s="12">
        <v>74224.411084560896</v>
      </c>
      <c r="F273" s="12">
        <v>296897.644338243</v>
      </c>
      <c r="G273" s="21">
        <f t="shared" si="12"/>
        <v>0.20000000000000023</v>
      </c>
      <c r="H273" s="6">
        <v>371122.05542280403</v>
      </c>
      <c r="I273" s="6">
        <v>39681.621099999997</v>
      </c>
      <c r="J273" s="6">
        <f t="shared" si="13"/>
        <v>331440.43432280404</v>
      </c>
      <c r="K273" s="13">
        <f t="shared" si="14"/>
        <v>34542.789984561037</v>
      </c>
    </row>
    <row r="274" spans="1:11" x14ac:dyDescent="0.25">
      <c r="A274" s="3">
        <v>44919.864583333336</v>
      </c>
      <c r="B274" s="3">
        <v>44919.868055555555</v>
      </c>
      <c r="C274" s="2" t="s">
        <v>47</v>
      </c>
      <c r="D274" s="12">
        <v>370690.54741705698</v>
      </c>
      <c r="E274" s="12">
        <v>74138.109483411507</v>
      </c>
      <c r="F274" s="12">
        <v>296552.43793364603</v>
      </c>
      <c r="G274" s="21">
        <f t="shared" si="12"/>
        <v>0.20000000000000029</v>
      </c>
      <c r="H274" s="6">
        <v>370690.54741705698</v>
      </c>
      <c r="I274" s="6">
        <v>39344.7304</v>
      </c>
      <c r="J274" s="6">
        <f t="shared" si="13"/>
        <v>331345.81701705698</v>
      </c>
      <c r="K274" s="13">
        <f t="shared" si="14"/>
        <v>34793.379083410953</v>
      </c>
    </row>
    <row r="275" spans="1:11" x14ac:dyDescent="0.25">
      <c r="A275" s="3">
        <v>44919.868055555555</v>
      </c>
      <c r="B275" s="3">
        <v>44919.871527777781</v>
      </c>
      <c r="C275" s="2" t="s">
        <v>47</v>
      </c>
      <c r="D275" s="12">
        <v>370655.715976017</v>
      </c>
      <c r="E275" s="12">
        <v>74131.143195203505</v>
      </c>
      <c r="F275" s="12">
        <v>296524.57278081402</v>
      </c>
      <c r="G275" s="21">
        <f t="shared" si="12"/>
        <v>0.20000000000000029</v>
      </c>
      <c r="H275" s="6">
        <v>370655.715976017</v>
      </c>
      <c r="I275" s="6">
        <v>39311.303800000002</v>
      </c>
      <c r="J275" s="6">
        <f t="shared" si="13"/>
        <v>331344.41217601701</v>
      </c>
      <c r="K275" s="13">
        <f t="shared" si="14"/>
        <v>34819.839395202987</v>
      </c>
    </row>
    <row r="276" spans="1:11" x14ac:dyDescent="0.25">
      <c r="A276" s="3">
        <v>44919.871527777781</v>
      </c>
      <c r="B276" s="3">
        <v>44919.875</v>
      </c>
      <c r="C276" s="2" t="s">
        <v>47</v>
      </c>
      <c r="D276" s="12">
        <v>378566.68505730497</v>
      </c>
      <c r="E276" s="12">
        <v>75713.337011461001</v>
      </c>
      <c r="F276" s="12">
        <v>302853.348045844</v>
      </c>
      <c r="G276" s="21">
        <f t="shared" si="12"/>
        <v>0.2</v>
      </c>
      <c r="H276" s="6">
        <v>378566.68505730497</v>
      </c>
      <c r="I276" s="6">
        <v>39747.5766</v>
      </c>
      <c r="J276" s="6">
        <f t="shared" si="13"/>
        <v>338819.108457305</v>
      </c>
      <c r="K276" s="13">
        <f t="shared" si="14"/>
        <v>35965.760411461</v>
      </c>
    </row>
    <row r="277" spans="1:11" x14ac:dyDescent="0.25">
      <c r="A277" s="3">
        <v>44919.875</v>
      </c>
      <c r="B277" s="3">
        <v>44919.878472222219</v>
      </c>
      <c r="C277" s="2" t="s">
        <v>47</v>
      </c>
      <c r="D277" s="12">
        <v>376798.51225211198</v>
      </c>
      <c r="E277" s="12">
        <v>75359.702450422395</v>
      </c>
      <c r="F277" s="12">
        <v>301438.809801689</v>
      </c>
      <c r="G277" s="21">
        <f t="shared" si="12"/>
        <v>0.2</v>
      </c>
      <c r="H277" s="6">
        <v>376798.51225211198</v>
      </c>
      <c r="I277" s="6">
        <v>40585.911999999997</v>
      </c>
      <c r="J277" s="6">
        <f t="shared" si="13"/>
        <v>336212.60025211197</v>
      </c>
      <c r="K277" s="13">
        <f t="shared" si="14"/>
        <v>34773.790450422966</v>
      </c>
    </row>
    <row r="278" spans="1:11" x14ac:dyDescent="0.25">
      <c r="A278" s="3">
        <v>44919.878472222219</v>
      </c>
      <c r="B278" s="3">
        <v>44919.881944444445</v>
      </c>
      <c r="C278" s="2" t="s">
        <v>47</v>
      </c>
      <c r="D278" s="12">
        <v>373262.01561662898</v>
      </c>
      <c r="E278" s="12">
        <v>74652.403123325799</v>
      </c>
      <c r="F278" s="12">
        <v>298609.61249330302</v>
      </c>
      <c r="G278" s="21">
        <f t="shared" si="12"/>
        <v>0.2</v>
      </c>
      <c r="H278" s="6">
        <v>373262.01561662898</v>
      </c>
      <c r="I278" s="6">
        <v>39730.624799999998</v>
      </c>
      <c r="J278" s="6">
        <f t="shared" si="13"/>
        <v>333531.39081662899</v>
      </c>
      <c r="K278" s="13">
        <f t="shared" si="14"/>
        <v>34921.778323325969</v>
      </c>
    </row>
    <row r="279" spans="1:11" x14ac:dyDescent="0.25">
      <c r="A279" s="3">
        <v>44919.881944444445</v>
      </c>
      <c r="B279" s="3">
        <v>44919.885416666664</v>
      </c>
      <c r="C279" s="2" t="s">
        <v>47</v>
      </c>
      <c r="D279" s="12">
        <v>386047.042284364</v>
      </c>
      <c r="E279" s="12">
        <v>77209.408456872901</v>
      </c>
      <c r="F279" s="12">
        <v>308837.63382749102</v>
      </c>
      <c r="G279" s="21">
        <f t="shared" si="12"/>
        <v>0.20000000000000026</v>
      </c>
      <c r="H279" s="6">
        <v>386047.042284364</v>
      </c>
      <c r="I279" s="6">
        <v>39804.948599999996</v>
      </c>
      <c r="J279" s="6">
        <f t="shared" si="13"/>
        <v>346242.09368436399</v>
      </c>
      <c r="K279" s="13">
        <f t="shared" si="14"/>
        <v>37404.459856872971</v>
      </c>
    </row>
    <row r="280" spans="1:11" x14ac:dyDescent="0.25">
      <c r="A280" s="3">
        <v>44919.885416666664</v>
      </c>
      <c r="B280" s="3">
        <v>44919.888888888891</v>
      </c>
      <c r="C280" s="2" t="s">
        <v>47</v>
      </c>
      <c r="D280" s="12">
        <v>395138.33340497001</v>
      </c>
      <c r="E280" s="12">
        <v>79027.666680994007</v>
      </c>
      <c r="F280" s="12">
        <v>316110.66672397603</v>
      </c>
      <c r="G280" s="21">
        <f t="shared" si="12"/>
        <v>0.2</v>
      </c>
      <c r="H280" s="6">
        <v>395138.33340497001</v>
      </c>
      <c r="I280" s="6">
        <v>39846.502699999997</v>
      </c>
      <c r="J280" s="6">
        <f t="shared" si="13"/>
        <v>355291.83070496999</v>
      </c>
      <c r="K280" s="13">
        <f t="shared" si="14"/>
        <v>39181.163980993966</v>
      </c>
    </row>
    <row r="281" spans="1:11" x14ac:dyDescent="0.25">
      <c r="A281" s="3">
        <v>44919.888888888891</v>
      </c>
      <c r="B281" s="3">
        <v>44919.892361111109</v>
      </c>
      <c r="C281" s="2" t="s">
        <v>47</v>
      </c>
      <c r="D281" s="12">
        <v>399134.865536172</v>
      </c>
      <c r="E281" s="12">
        <v>79826.9731072344</v>
      </c>
      <c r="F281" s="12">
        <v>319307.89242893702</v>
      </c>
      <c r="G281" s="21">
        <f t="shared" si="12"/>
        <v>0.2</v>
      </c>
      <c r="H281" s="6">
        <v>399134.865536172</v>
      </c>
      <c r="I281" s="6">
        <v>39648.044899999994</v>
      </c>
      <c r="J281" s="6">
        <f t="shared" si="13"/>
        <v>359486.82063617202</v>
      </c>
      <c r="K281" s="13">
        <f t="shared" si="14"/>
        <v>40178.928207235003</v>
      </c>
    </row>
    <row r="282" spans="1:11" x14ac:dyDescent="0.25">
      <c r="A282" s="3">
        <v>44919.892361111109</v>
      </c>
      <c r="B282" s="3">
        <v>44919.895833333336</v>
      </c>
      <c r="C282" s="2" t="s">
        <v>47</v>
      </c>
      <c r="D282" s="12">
        <v>380151.35463875497</v>
      </c>
      <c r="E282" s="12">
        <v>76030.270927751</v>
      </c>
      <c r="F282" s="12">
        <v>304121.083711004</v>
      </c>
      <c r="G282" s="21">
        <f t="shared" si="12"/>
        <v>0.2</v>
      </c>
      <c r="H282" s="6">
        <v>380151.35463875497</v>
      </c>
      <c r="I282" s="6">
        <v>39725.985000000001</v>
      </c>
      <c r="J282" s="6">
        <f t="shared" si="13"/>
        <v>340425.36963875499</v>
      </c>
      <c r="K282" s="13">
        <f t="shared" si="14"/>
        <v>36304.285927750985</v>
      </c>
    </row>
    <row r="283" spans="1:11" x14ac:dyDescent="0.25">
      <c r="A283" s="3">
        <v>44919.895833333336</v>
      </c>
      <c r="B283" s="3">
        <v>44919.899305555555</v>
      </c>
      <c r="C283" s="2" t="s">
        <v>47</v>
      </c>
      <c r="D283" s="12">
        <v>380763.29315949901</v>
      </c>
      <c r="E283" s="12">
        <v>76152.658631899903</v>
      </c>
      <c r="F283" s="12">
        <v>304610.63452759897</v>
      </c>
      <c r="G283" s="21">
        <f t="shared" si="12"/>
        <v>0.20000000000000026</v>
      </c>
      <c r="H283" s="6">
        <v>380763.29315949901</v>
      </c>
      <c r="I283" s="6">
        <v>39749.956599999998</v>
      </c>
      <c r="J283" s="6">
        <f t="shared" si="13"/>
        <v>341013.33655949903</v>
      </c>
      <c r="K283" s="13">
        <f t="shared" si="14"/>
        <v>36402.702031900059</v>
      </c>
    </row>
    <row r="284" spans="1:11" x14ac:dyDescent="0.25">
      <c r="A284" s="3">
        <v>44919.899305555555</v>
      </c>
      <c r="B284" s="3">
        <v>44919.902777777781</v>
      </c>
      <c r="C284" s="2" t="s">
        <v>47</v>
      </c>
      <c r="D284" s="12">
        <v>379583.88744140801</v>
      </c>
      <c r="E284" s="12">
        <v>75916.777488281601</v>
      </c>
      <c r="F284" s="12">
        <v>303667.109953126</v>
      </c>
      <c r="G284" s="21">
        <f t="shared" si="12"/>
        <v>0.2</v>
      </c>
      <c r="H284" s="6">
        <v>379583.88744140801</v>
      </c>
      <c r="I284" s="6">
        <v>39570.901400000002</v>
      </c>
      <c r="J284" s="6">
        <f t="shared" si="13"/>
        <v>340012.98604140803</v>
      </c>
      <c r="K284" s="13">
        <f t="shared" si="14"/>
        <v>36345.876088282035</v>
      </c>
    </row>
    <row r="285" spans="1:11" x14ac:dyDescent="0.25">
      <c r="A285" s="3">
        <v>44919.902777777781</v>
      </c>
      <c r="B285" s="3">
        <v>44919.90625</v>
      </c>
      <c r="C285" s="2" t="s">
        <v>47</v>
      </c>
      <c r="D285" s="12">
        <v>380627.71033055801</v>
      </c>
      <c r="E285" s="12">
        <v>76125.542066111593</v>
      </c>
      <c r="F285" s="12">
        <v>304502.16826444602</v>
      </c>
      <c r="G285" s="21">
        <f t="shared" si="12"/>
        <v>0.19999999999999998</v>
      </c>
      <c r="H285" s="6">
        <v>380627.71033055801</v>
      </c>
      <c r="I285" s="6">
        <v>39819.457699999999</v>
      </c>
      <c r="J285" s="6">
        <f t="shared" si="13"/>
        <v>340808.25263055798</v>
      </c>
      <c r="K285" s="13">
        <f t="shared" si="14"/>
        <v>36306.084366111958</v>
      </c>
    </row>
    <row r="286" spans="1:11" x14ac:dyDescent="0.25">
      <c r="A286" s="3">
        <v>44919.90625</v>
      </c>
      <c r="B286" s="3">
        <v>44919.909722222219</v>
      </c>
      <c r="C286" s="2" t="s">
        <v>47</v>
      </c>
      <c r="D286" s="12">
        <v>396976.30155305198</v>
      </c>
      <c r="E286" s="12">
        <v>79395.260310610407</v>
      </c>
      <c r="F286" s="12">
        <v>317581.04124244099</v>
      </c>
      <c r="G286" s="21">
        <f t="shared" si="12"/>
        <v>0.20000000000000004</v>
      </c>
      <c r="H286" s="6">
        <v>396976.30155305198</v>
      </c>
      <c r="I286" s="6">
        <v>39568.975200000001</v>
      </c>
      <c r="J286" s="6">
        <f t="shared" si="13"/>
        <v>357407.32635305199</v>
      </c>
      <c r="K286" s="13">
        <f t="shared" si="14"/>
        <v>39826.285110611003</v>
      </c>
    </row>
    <row r="287" spans="1:11" x14ac:dyDescent="0.25">
      <c r="A287" s="3">
        <v>44919.909722222219</v>
      </c>
      <c r="B287" s="3">
        <v>44919.913194444445</v>
      </c>
      <c r="C287" s="2" t="s">
        <v>47</v>
      </c>
      <c r="D287" s="12">
        <v>389508.24103894498</v>
      </c>
      <c r="E287" s="12">
        <v>77901.648207789098</v>
      </c>
      <c r="F287" s="12">
        <v>311606.59283115598</v>
      </c>
      <c r="G287" s="21">
        <f t="shared" si="12"/>
        <v>0.20000000000000026</v>
      </c>
      <c r="H287" s="6">
        <v>389508.24103894498</v>
      </c>
      <c r="I287" s="6">
        <v>39719.115300000005</v>
      </c>
      <c r="J287" s="6">
        <f t="shared" si="13"/>
        <v>349789.12573894497</v>
      </c>
      <c r="K287" s="13">
        <f t="shared" si="14"/>
        <v>38182.532907788991</v>
      </c>
    </row>
    <row r="288" spans="1:11" ht="15.75" thickBot="1" x14ac:dyDescent="0.3">
      <c r="A288" s="3">
        <v>44919.913194444445</v>
      </c>
      <c r="B288" s="3">
        <v>44919.916666666664</v>
      </c>
      <c r="C288" s="2" t="s">
        <v>47</v>
      </c>
      <c r="D288" s="23">
        <v>376435.362193726</v>
      </c>
      <c r="E288" s="23">
        <v>75287.072438745294</v>
      </c>
      <c r="F288" s="23">
        <v>301148.289754981</v>
      </c>
      <c r="G288" s="24">
        <f t="shared" si="12"/>
        <v>0.20000000000000026</v>
      </c>
      <c r="H288" s="26">
        <v>376435.362193726</v>
      </c>
      <c r="I288" s="26">
        <v>39237.893000000004</v>
      </c>
      <c r="J288" s="26">
        <f t="shared" si="13"/>
        <v>337197.46919372602</v>
      </c>
      <c r="K288" s="13">
        <f t="shared" si="14"/>
        <v>36049.179438745021</v>
      </c>
    </row>
    <row r="289" spans="3:11" ht="15.75" thickTop="1" x14ac:dyDescent="0.25">
      <c r="C289" s="25" t="s">
        <v>23</v>
      </c>
      <c r="D289" s="15">
        <f>SUM(D12:D288)</f>
        <v>141331772.72728425</v>
      </c>
      <c r="E289" s="15">
        <f t="shared" ref="E289:F289" si="15">SUM(E12:E288)</f>
        <v>28266354.545456782</v>
      </c>
      <c r="F289" s="15">
        <f t="shared" si="15"/>
        <v>113065418.18182737</v>
      </c>
      <c r="H289" s="15">
        <f>SUM(H12:H288)</f>
        <v>141331772.72728425</v>
      </c>
      <c r="I289" s="15">
        <f t="shared" ref="I289:J289" si="16">SUM(I12:I288)</f>
        <v>11955147.608399997</v>
      </c>
      <c r="J289" s="15">
        <f t="shared" si="16"/>
        <v>129376625.11888425</v>
      </c>
      <c r="K289" s="15">
        <f>J289-F289</f>
        <v>16311206.937056884</v>
      </c>
    </row>
  </sheetData>
  <mergeCells count="6">
    <mergeCell ref="A6:B6"/>
    <mergeCell ref="A7:B7"/>
    <mergeCell ref="A8:B8"/>
    <mergeCell ref="A2:J2"/>
    <mergeCell ref="D9:G9"/>
    <mergeCell ref="H9:K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9"/>
  <sheetViews>
    <sheetView workbookViewId="0"/>
  </sheetViews>
  <sheetFormatPr defaultRowHeight="15" x14ac:dyDescent="0.25"/>
  <cols>
    <col min="1" max="1" width="23.7109375" customWidth="1"/>
    <col min="2" max="2" width="24.42578125" style="1" customWidth="1"/>
    <col min="3" max="3" width="21.28515625" customWidth="1"/>
    <col min="4" max="4" width="32.42578125" style="1" customWidth="1"/>
    <col min="5" max="5" width="35.42578125" style="1" customWidth="1"/>
    <col min="6" max="6" width="25.7109375" style="1" customWidth="1"/>
    <col min="7" max="7" width="15.85546875" customWidth="1"/>
    <col min="8" max="8" width="27.140625" customWidth="1"/>
    <col min="9" max="9" width="21" customWidth="1"/>
    <col min="10" max="10" width="25.7109375" customWidth="1"/>
  </cols>
  <sheetData>
    <row r="1" spans="1:9" ht="18.75" x14ac:dyDescent="0.3">
      <c r="A1" s="7" t="s">
        <v>51</v>
      </c>
      <c r="D1" s="8"/>
      <c r="E1" s="8"/>
    </row>
    <row r="2" spans="1:9" ht="47.25" customHeight="1" x14ac:dyDescent="0.25">
      <c r="A2" s="85" t="s">
        <v>29</v>
      </c>
      <c r="B2" s="85"/>
      <c r="C2" s="85"/>
      <c r="D2" s="85"/>
      <c r="E2" s="85"/>
      <c r="F2" s="85"/>
      <c r="G2" s="85"/>
      <c r="H2" s="85"/>
      <c r="I2" s="85"/>
    </row>
    <row r="3" spans="1:9" ht="18" customHeight="1" x14ac:dyDescent="0.25">
      <c r="A3" s="35" t="s">
        <v>49</v>
      </c>
      <c r="B3" s="34"/>
      <c r="C3" s="34"/>
      <c r="D3" s="34"/>
      <c r="E3" s="34"/>
      <c r="F3" s="34"/>
      <c r="G3" s="34"/>
      <c r="H3" s="34"/>
      <c r="I3" s="34"/>
    </row>
    <row r="4" spans="1:9" x14ac:dyDescent="0.25">
      <c r="A4" s="58"/>
      <c r="B4" s="34"/>
      <c r="C4" s="34"/>
      <c r="D4" s="34"/>
      <c r="E4" s="34"/>
      <c r="F4" s="34"/>
      <c r="G4" s="34"/>
      <c r="H4" s="34"/>
      <c r="I4" s="34"/>
    </row>
    <row r="5" spans="1:9" x14ac:dyDescent="0.25">
      <c r="A5" s="32" t="s">
        <v>28</v>
      </c>
      <c r="D5" s="8"/>
      <c r="E5" s="8"/>
    </row>
    <row r="6" spans="1:9" ht="30.75" customHeight="1" x14ac:dyDescent="0.25">
      <c r="A6" s="83" t="s">
        <v>26</v>
      </c>
      <c r="B6" s="83"/>
      <c r="C6" s="22">
        <v>141331772.72999999</v>
      </c>
      <c r="E6" s="8"/>
    </row>
    <row r="7" spans="1:9" x14ac:dyDescent="0.25">
      <c r="A7" s="84" t="s">
        <v>22</v>
      </c>
      <c r="B7" s="84"/>
      <c r="C7" s="27">
        <v>0.2</v>
      </c>
      <c r="D7" s="8"/>
      <c r="E7" s="8"/>
    </row>
    <row r="8" spans="1:9" ht="18.75" x14ac:dyDescent="0.3">
      <c r="A8" s="84" t="s">
        <v>21</v>
      </c>
      <c r="B8" s="84"/>
      <c r="C8" s="28">
        <f>C6*C7</f>
        <v>28266354.546</v>
      </c>
      <c r="D8" s="8"/>
      <c r="E8" s="31"/>
      <c r="F8" s="31"/>
      <c r="G8" s="31"/>
    </row>
    <row r="9" spans="1:9" ht="18.75" x14ac:dyDescent="0.3">
      <c r="A9" s="29"/>
      <c r="B9" s="29"/>
      <c r="C9" s="30"/>
      <c r="D9" s="86" t="s">
        <v>46</v>
      </c>
      <c r="E9" s="86"/>
      <c r="F9" s="86"/>
      <c r="G9" s="87"/>
    </row>
    <row r="10" spans="1:9" ht="60.75" x14ac:dyDescent="0.25">
      <c r="A10" s="32" t="s">
        <v>27</v>
      </c>
      <c r="D10" s="9" t="s">
        <v>3</v>
      </c>
      <c r="E10" s="9"/>
      <c r="F10" s="9" t="s">
        <v>19</v>
      </c>
      <c r="G10" s="14"/>
    </row>
    <row r="11" spans="1:9" ht="63" x14ac:dyDescent="0.25">
      <c r="A11" s="4" t="s">
        <v>1</v>
      </c>
      <c r="B11" s="4" t="s">
        <v>0</v>
      </c>
      <c r="C11" s="5" t="s">
        <v>2</v>
      </c>
      <c r="D11" s="10" t="s">
        <v>4</v>
      </c>
      <c r="E11" s="10" t="s">
        <v>18</v>
      </c>
      <c r="F11" s="10" t="s">
        <v>9</v>
      </c>
      <c r="G11" s="10" t="s">
        <v>20</v>
      </c>
    </row>
    <row r="12" spans="1:9" x14ac:dyDescent="0.25">
      <c r="A12" s="3">
        <v>44918.729166666664</v>
      </c>
      <c r="B12" s="3">
        <v>44918.732638888891</v>
      </c>
      <c r="C12" s="2" t="s">
        <v>50</v>
      </c>
      <c r="D12" s="12">
        <v>549319.26284379896</v>
      </c>
      <c r="E12" s="12">
        <v>110924.68798666073</v>
      </c>
      <c r="F12" s="12">
        <f t="shared" ref="F12:F75" si="0">D12-E12</f>
        <v>438394.57485713821</v>
      </c>
      <c r="G12" s="66">
        <f>E12/D12</f>
        <v>0.20193118190031978</v>
      </c>
    </row>
    <row r="13" spans="1:9" x14ac:dyDescent="0.25">
      <c r="A13" s="3">
        <v>44918.732638888891</v>
      </c>
      <c r="B13" s="3">
        <v>44918.736111111109</v>
      </c>
      <c r="C13" s="2" t="s">
        <v>50</v>
      </c>
      <c r="D13" s="12">
        <v>542213.460753822</v>
      </c>
      <c r="E13" s="12">
        <v>110470.76388542564</v>
      </c>
      <c r="F13" s="12">
        <f t="shared" si="0"/>
        <v>431742.69686839636</v>
      </c>
      <c r="G13" s="66">
        <f t="shared" ref="G13:G76" si="1">E13/D13</f>
        <v>0.20374035667030779</v>
      </c>
    </row>
    <row r="14" spans="1:9" x14ac:dyDescent="0.25">
      <c r="A14" s="3">
        <v>44918.736111111109</v>
      </c>
      <c r="B14" s="3">
        <v>44918.739583333336</v>
      </c>
      <c r="C14" s="2" t="s">
        <v>50</v>
      </c>
      <c r="D14" s="12">
        <v>539278.13664855598</v>
      </c>
      <c r="E14" s="12">
        <v>108077.26820718261</v>
      </c>
      <c r="F14" s="12">
        <f t="shared" si="0"/>
        <v>431200.86844137334</v>
      </c>
      <c r="G14" s="66">
        <f t="shared" si="1"/>
        <v>0.20041099548156882</v>
      </c>
    </row>
    <row r="15" spans="1:9" x14ac:dyDescent="0.25">
      <c r="A15" s="3">
        <v>44918.739583333336</v>
      </c>
      <c r="B15" s="3">
        <v>44918.743055555555</v>
      </c>
      <c r="C15" s="2" t="s">
        <v>50</v>
      </c>
      <c r="D15" s="12">
        <v>541014.758719565</v>
      </c>
      <c r="E15" s="12">
        <v>108308.14417573887</v>
      </c>
      <c r="F15" s="12">
        <f t="shared" si="0"/>
        <v>432706.61454382614</v>
      </c>
      <c r="G15" s="66">
        <f t="shared" si="1"/>
        <v>0.20019443541997789</v>
      </c>
    </row>
    <row r="16" spans="1:9" x14ac:dyDescent="0.25">
      <c r="A16" s="3">
        <v>44918.743055555555</v>
      </c>
      <c r="B16" s="3">
        <v>44918.746527777781</v>
      </c>
      <c r="C16" s="2" t="s">
        <v>50</v>
      </c>
      <c r="D16" s="12">
        <v>547379.80503439996</v>
      </c>
      <c r="E16" s="12">
        <v>108901.69599190637</v>
      </c>
      <c r="F16" s="12">
        <f t="shared" si="0"/>
        <v>438478.10904249363</v>
      </c>
      <c r="G16" s="66">
        <f t="shared" si="1"/>
        <v>0.19895088381103584</v>
      </c>
    </row>
    <row r="17" spans="1:7" x14ac:dyDescent="0.25">
      <c r="A17" s="3">
        <v>44918.746527777781</v>
      </c>
      <c r="B17" s="3">
        <v>44918.75</v>
      </c>
      <c r="C17" s="2" t="s">
        <v>50</v>
      </c>
      <c r="D17" s="12">
        <v>543606.20741781301</v>
      </c>
      <c r="E17" s="12">
        <v>108575.10513280205</v>
      </c>
      <c r="F17" s="12">
        <f t="shared" si="0"/>
        <v>435031.10228501097</v>
      </c>
      <c r="G17" s="66">
        <f t="shared" si="1"/>
        <v>0.19973117240243685</v>
      </c>
    </row>
    <row r="18" spans="1:7" x14ac:dyDescent="0.25">
      <c r="A18" s="3">
        <v>44918.75</v>
      </c>
      <c r="B18" s="3">
        <v>44918.753472222219</v>
      </c>
      <c r="C18" s="2" t="s">
        <v>50</v>
      </c>
      <c r="D18" s="12">
        <v>525686.94023355201</v>
      </c>
      <c r="E18" s="12">
        <v>105975.10633477056</v>
      </c>
      <c r="F18" s="12">
        <f t="shared" si="0"/>
        <v>419711.83389878145</v>
      </c>
      <c r="G18" s="66">
        <f t="shared" si="1"/>
        <v>0.20159356876487741</v>
      </c>
    </row>
    <row r="19" spans="1:7" x14ac:dyDescent="0.25">
      <c r="A19" s="3">
        <v>44918.753472222219</v>
      </c>
      <c r="B19" s="3">
        <v>44918.756944444445</v>
      </c>
      <c r="C19" s="2" t="s">
        <v>50</v>
      </c>
      <c r="D19" s="12">
        <v>520988.75517868297</v>
      </c>
      <c r="E19" s="12">
        <v>105536.87413911906</v>
      </c>
      <c r="F19" s="12">
        <f t="shared" si="0"/>
        <v>415451.88103956392</v>
      </c>
      <c r="G19" s="66">
        <f t="shared" si="1"/>
        <v>0.2025703493406939</v>
      </c>
    </row>
    <row r="20" spans="1:7" x14ac:dyDescent="0.25">
      <c r="A20" s="3">
        <v>44918.756944444445</v>
      </c>
      <c r="B20" s="3">
        <v>44918.760416666664</v>
      </c>
      <c r="C20" s="2" t="s">
        <v>50</v>
      </c>
      <c r="D20" s="12">
        <v>518515.132234869</v>
      </c>
      <c r="E20" s="12">
        <v>105315.95444161793</v>
      </c>
      <c r="F20" s="12">
        <f t="shared" si="0"/>
        <v>413199.17779325106</v>
      </c>
      <c r="G20" s="66">
        <f t="shared" si="1"/>
        <v>0.20311066716161627</v>
      </c>
    </row>
    <row r="21" spans="1:7" x14ac:dyDescent="0.25">
      <c r="A21" s="3">
        <v>44918.760416666664</v>
      </c>
      <c r="B21" s="3">
        <v>44918.763888888891</v>
      </c>
      <c r="C21" s="2" t="s">
        <v>50</v>
      </c>
      <c r="D21" s="12">
        <v>516805.70170215098</v>
      </c>
      <c r="E21" s="12">
        <v>104495.33356909108</v>
      </c>
      <c r="F21" s="12">
        <f t="shared" si="0"/>
        <v>412310.36813305994</v>
      </c>
      <c r="G21" s="66">
        <f t="shared" si="1"/>
        <v>0.20219462212766867</v>
      </c>
    </row>
    <row r="22" spans="1:7" x14ac:dyDescent="0.25">
      <c r="A22" s="3">
        <v>44918.763888888891</v>
      </c>
      <c r="B22" s="3">
        <v>44918.767361111109</v>
      </c>
      <c r="C22" s="2" t="s">
        <v>50</v>
      </c>
      <c r="D22" s="12">
        <v>516287.31073105399</v>
      </c>
      <c r="E22" s="12">
        <v>104343.20477448043</v>
      </c>
      <c r="F22" s="12">
        <f t="shared" si="0"/>
        <v>411944.10595657356</v>
      </c>
      <c r="G22" s="66">
        <f t="shared" si="1"/>
        <v>0.20210298143243582</v>
      </c>
    </row>
    <row r="23" spans="1:7" x14ac:dyDescent="0.25">
      <c r="A23" s="3">
        <v>44918.767361111109</v>
      </c>
      <c r="B23" s="3">
        <v>44918.770833333336</v>
      </c>
      <c r="C23" s="2" t="s">
        <v>50</v>
      </c>
      <c r="D23" s="12">
        <v>514069.45962025499</v>
      </c>
      <c r="E23" s="12">
        <v>104029.1574979526</v>
      </c>
      <c r="F23" s="12">
        <f t="shared" si="0"/>
        <v>410040.30212230235</v>
      </c>
      <c r="G23" s="66">
        <f t="shared" si="1"/>
        <v>0.20236401044870342</v>
      </c>
    </row>
    <row r="24" spans="1:7" x14ac:dyDescent="0.25">
      <c r="A24" s="3">
        <v>44918.770833333336</v>
      </c>
      <c r="B24" s="3">
        <v>44918.774305555555</v>
      </c>
      <c r="C24" s="2" t="s">
        <v>50</v>
      </c>
      <c r="D24" s="12">
        <v>508045.38887282298</v>
      </c>
      <c r="E24" s="12">
        <v>103202.55183027862</v>
      </c>
      <c r="F24" s="12">
        <f t="shared" si="0"/>
        <v>404842.83704254439</v>
      </c>
      <c r="G24" s="66">
        <f t="shared" si="1"/>
        <v>0.20313647971345511</v>
      </c>
    </row>
    <row r="25" spans="1:7" x14ac:dyDescent="0.25">
      <c r="A25" s="3">
        <v>44918.774305555555</v>
      </c>
      <c r="B25" s="3">
        <v>44918.777777777781</v>
      </c>
      <c r="C25" s="2" t="s">
        <v>50</v>
      </c>
      <c r="D25" s="12">
        <v>514817.98098773003</v>
      </c>
      <c r="E25" s="12">
        <v>103798.32711591314</v>
      </c>
      <c r="F25" s="12">
        <f t="shared" si="0"/>
        <v>411019.65387181687</v>
      </c>
      <c r="G25" s="66">
        <f t="shared" si="1"/>
        <v>0.20162140979762522</v>
      </c>
    </row>
    <row r="26" spans="1:7" x14ac:dyDescent="0.25">
      <c r="A26" s="3">
        <v>44918.777777777781</v>
      </c>
      <c r="B26" s="3">
        <v>44918.78125</v>
      </c>
      <c r="C26" s="2" t="s">
        <v>50</v>
      </c>
      <c r="D26" s="12">
        <v>520970.900256383</v>
      </c>
      <c r="E26" s="12">
        <v>104650.92408901284</v>
      </c>
      <c r="F26" s="12">
        <f t="shared" si="0"/>
        <v>416319.97616737016</v>
      </c>
      <c r="G26" s="66">
        <f t="shared" si="1"/>
        <v>0.20087671698651779</v>
      </c>
    </row>
    <row r="27" spans="1:7" x14ac:dyDescent="0.25">
      <c r="A27" s="3">
        <v>44918.78125</v>
      </c>
      <c r="B27" s="3">
        <v>44918.784722222219</v>
      </c>
      <c r="C27" s="2" t="s">
        <v>50</v>
      </c>
      <c r="D27" s="12">
        <v>527861.93031063303</v>
      </c>
      <c r="E27" s="12">
        <v>105057.80618693345</v>
      </c>
      <c r="F27" s="12">
        <f t="shared" si="0"/>
        <v>422804.12412369961</v>
      </c>
      <c r="G27" s="66">
        <f t="shared" si="1"/>
        <v>0.19902516198716899</v>
      </c>
    </row>
    <row r="28" spans="1:7" x14ac:dyDescent="0.25">
      <c r="A28" s="3">
        <v>44918.784722222219</v>
      </c>
      <c r="B28" s="3">
        <v>44918.788194444445</v>
      </c>
      <c r="C28" s="2" t="s">
        <v>50</v>
      </c>
      <c r="D28" s="12">
        <v>527114.20875103003</v>
      </c>
      <c r="E28" s="12">
        <v>104618.73717540523</v>
      </c>
      <c r="F28" s="12">
        <f t="shared" si="0"/>
        <v>422495.47157562478</v>
      </c>
      <c r="G28" s="66">
        <f t="shared" si="1"/>
        <v>0.19847451546277597</v>
      </c>
    </row>
    <row r="29" spans="1:7" x14ac:dyDescent="0.25">
      <c r="A29" s="3">
        <v>44918.788194444445</v>
      </c>
      <c r="B29" s="3">
        <v>44918.791666666664</v>
      </c>
      <c r="C29" s="2" t="s">
        <v>50</v>
      </c>
      <c r="D29" s="12">
        <v>538670.24352227896</v>
      </c>
      <c r="E29" s="12">
        <v>106113.86080105249</v>
      </c>
      <c r="F29" s="12">
        <f t="shared" si="0"/>
        <v>432556.38272122649</v>
      </c>
      <c r="G29" s="66">
        <f t="shared" si="1"/>
        <v>0.19699224539894919</v>
      </c>
    </row>
    <row r="30" spans="1:7" x14ac:dyDescent="0.25">
      <c r="A30" s="3">
        <v>44918.791666666664</v>
      </c>
      <c r="B30" s="3">
        <v>44918.795138888891</v>
      </c>
      <c r="C30" s="2" t="s">
        <v>50</v>
      </c>
      <c r="D30" s="12">
        <v>545604.21761614399</v>
      </c>
      <c r="E30" s="12">
        <v>107610.26930311145</v>
      </c>
      <c r="F30" s="12">
        <f t="shared" si="0"/>
        <v>437993.94831303251</v>
      </c>
      <c r="G30" s="66">
        <f t="shared" si="1"/>
        <v>0.19723137363798735</v>
      </c>
    </row>
    <row r="31" spans="1:7" x14ac:dyDescent="0.25">
      <c r="A31" s="3">
        <v>44918.795138888891</v>
      </c>
      <c r="B31" s="3">
        <v>44918.798611111109</v>
      </c>
      <c r="C31" s="2" t="s">
        <v>50</v>
      </c>
      <c r="D31" s="12">
        <v>545678.81199531595</v>
      </c>
      <c r="E31" s="12">
        <v>106693.04569691047</v>
      </c>
      <c r="F31" s="12">
        <f t="shared" si="0"/>
        <v>438985.76629840548</v>
      </c>
      <c r="G31" s="66">
        <f t="shared" si="1"/>
        <v>0.19552352657193939</v>
      </c>
    </row>
    <row r="32" spans="1:7" x14ac:dyDescent="0.25">
      <c r="A32" s="3">
        <v>44918.798611111109</v>
      </c>
      <c r="B32" s="3">
        <v>44918.802083333336</v>
      </c>
      <c r="C32" s="2" t="s">
        <v>50</v>
      </c>
      <c r="D32" s="12">
        <v>543058.23902382597</v>
      </c>
      <c r="E32" s="12">
        <v>106284.69728541332</v>
      </c>
      <c r="F32" s="12">
        <f t="shared" si="0"/>
        <v>436773.54173841263</v>
      </c>
      <c r="G32" s="66">
        <f t="shared" si="1"/>
        <v>0.19571509950105043</v>
      </c>
    </row>
    <row r="33" spans="1:7" x14ac:dyDescent="0.25">
      <c r="A33" s="3">
        <v>44918.802083333336</v>
      </c>
      <c r="B33" s="3">
        <v>44918.805555555555</v>
      </c>
      <c r="C33" s="2" t="s">
        <v>50</v>
      </c>
      <c r="D33" s="12">
        <v>541751.00468836003</v>
      </c>
      <c r="E33" s="12">
        <v>106141.83698064019</v>
      </c>
      <c r="F33" s="12">
        <f t="shared" si="0"/>
        <v>435609.16770771984</v>
      </c>
      <c r="G33" s="66">
        <f t="shared" si="1"/>
        <v>0.19592365507784859</v>
      </c>
    </row>
    <row r="34" spans="1:7" x14ac:dyDescent="0.25">
      <c r="A34" s="3">
        <v>44918.805555555555</v>
      </c>
      <c r="B34" s="3">
        <v>44918.809027777781</v>
      </c>
      <c r="C34" s="2" t="s">
        <v>50</v>
      </c>
      <c r="D34" s="12">
        <v>543588.83779753104</v>
      </c>
      <c r="E34" s="12">
        <v>106255.86979176934</v>
      </c>
      <c r="F34" s="12">
        <f t="shared" si="0"/>
        <v>437332.96800576174</v>
      </c>
      <c r="G34" s="66">
        <f t="shared" si="1"/>
        <v>0.19547102957869447</v>
      </c>
    </row>
    <row r="35" spans="1:7" x14ac:dyDescent="0.25">
      <c r="A35" s="3">
        <v>44918.809027777781</v>
      </c>
      <c r="B35" s="3">
        <v>44918.8125</v>
      </c>
      <c r="C35" s="2" t="s">
        <v>50</v>
      </c>
      <c r="D35" s="12">
        <v>544255.857678995</v>
      </c>
      <c r="E35" s="12">
        <v>106078.78896149898</v>
      </c>
      <c r="F35" s="12">
        <f t="shared" si="0"/>
        <v>438177.068717496</v>
      </c>
      <c r="G35" s="66">
        <f t="shared" si="1"/>
        <v>0.1949061042978518</v>
      </c>
    </row>
    <row r="36" spans="1:7" x14ac:dyDescent="0.25">
      <c r="A36" s="3">
        <v>44918.8125</v>
      </c>
      <c r="B36" s="3">
        <v>44918.815972222219</v>
      </c>
      <c r="C36" s="2" t="s">
        <v>50</v>
      </c>
      <c r="D36" s="12">
        <v>543612.56521701405</v>
      </c>
      <c r="E36" s="12">
        <v>106020.82789122332</v>
      </c>
      <c r="F36" s="12">
        <f t="shared" si="0"/>
        <v>437591.73732579075</v>
      </c>
      <c r="G36" s="66">
        <f t="shared" si="1"/>
        <v>0.19503012747488468</v>
      </c>
    </row>
    <row r="37" spans="1:7" x14ac:dyDescent="0.25">
      <c r="A37" s="3">
        <v>44918.815972222219</v>
      </c>
      <c r="B37" s="3">
        <v>44918.819444444445</v>
      </c>
      <c r="C37" s="2" t="s">
        <v>50</v>
      </c>
      <c r="D37" s="12">
        <v>544878.14146654599</v>
      </c>
      <c r="E37" s="12">
        <v>106127.40380474643</v>
      </c>
      <c r="F37" s="12">
        <f t="shared" si="0"/>
        <v>438750.73766179953</v>
      </c>
      <c r="G37" s="66">
        <f t="shared" si="1"/>
        <v>0.19477273123693906</v>
      </c>
    </row>
    <row r="38" spans="1:7" x14ac:dyDescent="0.25">
      <c r="A38" s="3">
        <v>44918.819444444445</v>
      </c>
      <c r="B38" s="3">
        <v>44918.822916666664</v>
      </c>
      <c r="C38" s="2" t="s">
        <v>50</v>
      </c>
      <c r="D38" s="12">
        <v>548389.90543776099</v>
      </c>
      <c r="E38" s="12">
        <v>106596.96114452199</v>
      </c>
      <c r="F38" s="12">
        <f t="shared" si="0"/>
        <v>441792.94429323898</v>
      </c>
      <c r="G38" s="66">
        <f t="shared" si="1"/>
        <v>0.19438169829079779</v>
      </c>
    </row>
    <row r="39" spans="1:7" x14ac:dyDescent="0.25">
      <c r="A39" s="3">
        <v>44918.822916666664</v>
      </c>
      <c r="B39" s="3">
        <v>44918.826388888891</v>
      </c>
      <c r="C39" s="2" t="s">
        <v>50</v>
      </c>
      <c r="D39" s="12">
        <v>550832.52850200399</v>
      </c>
      <c r="E39" s="12">
        <v>106735.87992244211</v>
      </c>
      <c r="F39" s="12">
        <f t="shared" si="0"/>
        <v>444096.64857956185</v>
      </c>
      <c r="G39" s="66">
        <f t="shared" si="1"/>
        <v>0.19377192594764089</v>
      </c>
    </row>
    <row r="40" spans="1:7" x14ac:dyDescent="0.25">
      <c r="A40" s="3">
        <v>44918.826388888891</v>
      </c>
      <c r="B40" s="3">
        <v>44918.829861111109</v>
      </c>
      <c r="C40" s="2" t="s">
        <v>50</v>
      </c>
      <c r="D40" s="12">
        <v>551584.19744900998</v>
      </c>
      <c r="E40" s="12">
        <v>106693.46860494031</v>
      </c>
      <c r="F40" s="12">
        <f t="shared" si="0"/>
        <v>444890.72884406964</v>
      </c>
      <c r="G40" s="66">
        <f t="shared" si="1"/>
        <v>0.19343097408950582</v>
      </c>
    </row>
    <row r="41" spans="1:7" x14ac:dyDescent="0.25">
      <c r="A41" s="3">
        <v>44918.829861111109</v>
      </c>
      <c r="B41" s="3">
        <v>44918.833333333336</v>
      </c>
      <c r="C41" s="2" t="s">
        <v>50</v>
      </c>
      <c r="D41" s="12">
        <v>558211.95512566005</v>
      </c>
      <c r="E41" s="12">
        <v>107278.63413835602</v>
      </c>
      <c r="F41" s="12">
        <f t="shared" si="0"/>
        <v>450933.32098730403</v>
      </c>
      <c r="G41" s="66">
        <f t="shared" si="1"/>
        <v>0.1921826165729581</v>
      </c>
    </row>
    <row r="42" spans="1:7" x14ac:dyDescent="0.25">
      <c r="A42" s="3">
        <v>44918.833333333336</v>
      </c>
      <c r="B42" s="3">
        <v>44918.836805555555</v>
      </c>
      <c r="C42" s="2" t="s">
        <v>50</v>
      </c>
      <c r="D42" s="12">
        <v>558330.788297605</v>
      </c>
      <c r="E42" s="12">
        <v>108779.28306473605</v>
      </c>
      <c r="F42" s="12">
        <f t="shared" si="0"/>
        <v>449551.50523286895</v>
      </c>
      <c r="G42" s="66">
        <f t="shared" si="1"/>
        <v>0.19482945476894215</v>
      </c>
    </row>
    <row r="43" spans="1:7" x14ac:dyDescent="0.25">
      <c r="A43" s="3">
        <v>44918.836805555555</v>
      </c>
      <c r="B43" s="3">
        <v>44918.840277777781</v>
      </c>
      <c r="C43" s="2" t="s">
        <v>50</v>
      </c>
      <c r="D43" s="12">
        <v>554917.08878671296</v>
      </c>
      <c r="E43" s="12">
        <v>106958.7674186017</v>
      </c>
      <c r="F43" s="12">
        <f t="shared" si="0"/>
        <v>447958.3213681113</v>
      </c>
      <c r="G43" s="66">
        <f t="shared" si="1"/>
        <v>0.19274729428942167</v>
      </c>
    </row>
    <row r="44" spans="1:7" x14ac:dyDescent="0.25">
      <c r="A44" s="3">
        <v>44918.840277777781</v>
      </c>
      <c r="B44" s="3">
        <v>44918.84375</v>
      </c>
      <c r="C44" s="2" t="s">
        <v>50</v>
      </c>
      <c r="D44" s="12">
        <v>552163.009238748</v>
      </c>
      <c r="E44" s="12">
        <v>106553.52251199388</v>
      </c>
      <c r="F44" s="12">
        <f t="shared" si="0"/>
        <v>445609.48672675411</v>
      </c>
      <c r="G44" s="66">
        <f t="shared" si="1"/>
        <v>0.19297475696334004</v>
      </c>
    </row>
    <row r="45" spans="1:7" x14ac:dyDescent="0.25">
      <c r="A45" s="3">
        <v>44918.84375</v>
      </c>
      <c r="B45" s="3">
        <v>44918.847222222219</v>
      </c>
      <c r="C45" s="2" t="s">
        <v>50</v>
      </c>
      <c r="D45" s="12">
        <v>551858.70345400902</v>
      </c>
      <c r="E45" s="12">
        <v>106699.95925089183</v>
      </c>
      <c r="F45" s="12">
        <f t="shared" si="0"/>
        <v>445158.74420311721</v>
      </c>
      <c r="G45" s="66">
        <f t="shared" si="1"/>
        <v>0.19334651892426669</v>
      </c>
    </row>
    <row r="46" spans="1:7" x14ac:dyDescent="0.25">
      <c r="A46" s="3">
        <v>44918.847222222219</v>
      </c>
      <c r="B46" s="3">
        <v>44918.850694444445</v>
      </c>
      <c r="C46" s="2" t="s">
        <v>50</v>
      </c>
      <c r="D46" s="12">
        <v>555367.45662939595</v>
      </c>
      <c r="E46" s="12">
        <v>107060.41481244046</v>
      </c>
      <c r="F46" s="12">
        <f t="shared" si="0"/>
        <v>448307.04181695549</v>
      </c>
      <c r="G46" s="66">
        <f t="shared" si="1"/>
        <v>0.1927740157160186</v>
      </c>
    </row>
    <row r="47" spans="1:7" x14ac:dyDescent="0.25">
      <c r="A47" s="3">
        <v>44918.850694444445</v>
      </c>
      <c r="B47" s="3">
        <v>44918.854166666664</v>
      </c>
      <c r="C47" s="2" t="s">
        <v>50</v>
      </c>
      <c r="D47" s="12">
        <v>556784.078481187</v>
      </c>
      <c r="E47" s="12">
        <v>107179.52121332426</v>
      </c>
      <c r="F47" s="12">
        <f t="shared" si="0"/>
        <v>449604.55726786272</v>
      </c>
      <c r="G47" s="66">
        <f t="shared" si="1"/>
        <v>0.19249746060571973</v>
      </c>
    </row>
    <row r="48" spans="1:7" x14ac:dyDescent="0.25">
      <c r="A48" s="3">
        <v>44918.854166666664</v>
      </c>
      <c r="B48" s="3">
        <v>44918.857638888891</v>
      </c>
      <c r="C48" s="2" t="s">
        <v>50</v>
      </c>
      <c r="D48" s="12">
        <v>561069.977894941</v>
      </c>
      <c r="E48" s="12">
        <v>108656.08031086395</v>
      </c>
      <c r="F48" s="12">
        <f t="shared" si="0"/>
        <v>452413.89758407703</v>
      </c>
      <c r="G48" s="66">
        <f t="shared" si="1"/>
        <v>0.19365869604808822</v>
      </c>
    </row>
    <row r="49" spans="1:7" x14ac:dyDescent="0.25">
      <c r="A49" s="3">
        <v>44918.857638888891</v>
      </c>
      <c r="B49" s="3">
        <v>44918.861111111109</v>
      </c>
      <c r="C49" s="2" t="s">
        <v>50</v>
      </c>
      <c r="D49" s="12">
        <v>558129.40167550603</v>
      </c>
      <c r="E49" s="12">
        <v>108334.55828214665</v>
      </c>
      <c r="F49" s="12">
        <f t="shared" si="0"/>
        <v>449794.84339335939</v>
      </c>
      <c r="G49" s="66">
        <f t="shared" si="1"/>
        <v>0.19410294092539473</v>
      </c>
    </row>
    <row r="50" spans="1:7" x14ac:dyDescent="0.25">
      <c r="A50" s="3">
        <v>44918.861111111109</v>
      </c>
      <c r="B50" s="3">
        <v>44918.864583333336</v>
      </c>
      <c r="C50" s="2" t="s">
        <v>50</v>
      </c>
      <c r="D50" s="12">
        <v>560204.22793009202</v>
      </c>
      <c r="E50" s="12">
        <v>108452.62295168996</v>
      </c>
      <c r="F50" s="12">
        <f t="shared" si="0"/>
        <v>451751.60497840203</v>
      </c>
      <c r="G50" s="66">
        <f t="shared" si="1"/>
        <v>0.19359479551308167</v>
      </c>
    </row>
    <row r="51" spans="1:7" x14ac:dyDescent="0.25">
      <c r="A51" s="3">
        <v>44918.864583333336</v>
      </c>
      <c r="B51" s="3">
        <v>44918.868055555555</v>
      </c>
      <c r="C51" s="2" t="s">
        <v>50</v>
      </c>
      <c r="D51" s="12">
        <v>561491.94868512498</v>
      </c>
      <c r="E51" s="12">
        <v>109619.24887936548</v>
      </c>
      <c r="F51" s="12">
        <f t="shared" si="0"/>
        <v>451872.69980575948</v>
      </c>
      <c r="G51" s="66">
        <f t="shared" si="1"/>
        <v>0.19522853201380108</v>
      </c>
    </row>
    <row r="52" spans="1:7" x14ac:dyDescent="0.25">
      <c r="A52" s="3">
        <v>44918.868055555555</v>
      </c>
      <c r="B52" s="3">
        <v>44918.871527777781</v>
      </c>
      <c r="C52" s="2" t="s">
        <v>50</v>
      </c>
      <c r="D52" s="12">
        <v>561256.25940905896</v>
      </c>
      <c r="E52" s="12">
        <v>108659.82040150044</v>
      </c>
      <c r="F52" s="12">
        <f t="shared" si="0"/>
        <v>452596.43900755851</v>
      </c>
      <c r="G52" s="66">
        <f t="shared" si="1"/>
        <v>0.19360108431736203</v>
      </c>
    </row>
    <row r="53" spans="1:7" x14ac:dyDescent="0.25">
      <c r="A53" s="3">
        <v>44918.871527777781</v>
      </c>
      <c r="B53" s="3">
        <v>44918.875</v>
      </c>
      <c r="C53" s="2" t="s">
        <v>50</v>
      </c>
      <c r="D53" s="12">
        <v>560527.35253183101</v>
      </c>
      <c r="E53" s="12">
        <v>108516.89330671562</v>
      </c>
      <c r="F53" s="12">
        <f t="shared" si="0"/>
        <v>452010.45922511537</v>
      </c>
      <c r="G53" s="66">
        <f t="shared" si="1"/>
        <v>0.19359785533490662</v>
      </c>
    </row>
    <row r="54" spans="1:7" x14ac:dyDescent="0.25">
      <c r="A54" s="3">
        <v>44918.875</v>
      </c>
      <c r="B54" s="3">
        <v>44918.878472222219</v>
      </c>
      <c r="C54" s="2" t="s">
        <v>50</v>
      </c>
      <c r="D54" s="12">
        <v>577352.99561752798</v>
      </c>
      <c r="E54" s="12">
        <v>112318.19601920611</v>
      </c>
      <c r="F54" s="12">
        <f t="shared" si="0"/>
        <v>465034.7995983219</v>
      </c>
      <c r="G54" s="66">
        <f t="shared" si="1"/>
        <v>0.19453990344169303</v>
      </c>
    </row>
    <row r="55" spans="1:7" x14ac:dyDescent="0.25">
      <c r="A55" s="3">
        <v>44918.878472222219</v>
      </c>
      <c r="B55" s="3">
        <v>44918.881944444445</v>
      </c>
      <c r="C55" s="2" t="s">
        <v>50</v>
      </c>
      <c r="D55" s="12">
        <v>574547.13023300096</v>
      </c>
      <c r="E55" s="12">
        <v>112703.53556997736</v>
      </c>
      <c r="F55" s="12">
        <f t="shared" si="0"/>
        <v>461843.5946630236</v>
      </c>
      <c r="G55" s="66">
        <f t="shared" si="1"/>
        <v>0.19616064486175702</v>
      </c>
    </row>
    <row r="56" spans="1:7" x14ac:dyDescent="0.25">
      <c r="A56" s="3">
        <v>44918.881944444445</v>
      </c>
      <c r="B56" s="3">
        <v>44918.885416666664</v>
      </c>
      <c r="C56" s="2" t="s">
        <v>50</v>
      </c>
      <c r="D56" s="12">
        <v>573641.75527966197</v>
      </c>
      <c r="E56" s="12">
        <v>111580.41806086924</v>
      </c>
      <c r="F56" s="12">
        <f t="shared" si="0"/>
        <v>462061.33721879276</v>
      </c>
      <c r="G56" s="66">
        <f t="shared" si="1"/>
        <v>0.19451237123851198</v>
      </c>
    </row>
    <row r="57" spans="1:7" x14ac:dyDescent="0.25">
      <c r="A57" s="3">
        <v>44918.885416666664</v>
      </c>
      <c r="B57" s="3">
        <v>44918.888888888891</v>
      </c>
      <c r="C57" s="2" t="s">
        <v>50</v>
      </c>
      <c r="D57" s="12">
        <v>573311.58072545705</v>
      </c>
      <c r="E57" s="12">
        <v>111480.76526548977</v>
      </c>
      <c r="F57" s="12">
        <f t="shared" si="0"/>
        <v>461830.8154599673</v>
      </c>
      <c r="G57" s="66">
        <f t="shared" si="1"/>
        <v>0.19445057280096145</v>
      </c>
    </row>
    <row r="58" spans="1:7" x14ac:dyDescent="0.25">
      <c r="A58" s="3">
        <v>44918.888888888891</v>
      </c>
      <c r="B58" s="3">
        <v>44918.892361111109</v>
      </c>
      <c r="C58" s="2" t="s">
        <v>50</v>
      </c>
      <c r="D58" s="12">
        <v>580861.99587088102</v>
      </c>
      <c r="E58" s="12">
        <v>112216.72199620996</v>
      </c>
      <c r="F58" s="12">
        <f t="shared" si="0"/>
        <v>468645.27387467108</v>
      </c>
      <c r="G58" s="66">
        <f t="shared" si="1"/>
        <v>0.1931899879728996</v>
      </c>
    </row>
    <row r="59" spans="1:7" x14ac:dyDescent="0.25">
      <c r="A59" s="3">
        <v>44918.892361111109</v>
      </c>
      <c r="B59" s="3">
        <v>44918.895833333336</v>
      </c>
      <c r="C59" s="2" t="s">
        <v>50</v>
      </c>
      <c r="D59" s="12">
        <v>604606.29583532002</v>
      </c>
      <c r="E59" s="12">
        <v>115911.02563936061</v>
      </c>
      <c r="F59" s="12">
        <f t="shared" si="0"/>
        <v>488695.27019595943</v>
      </c>
      <c r="G59" s="66">
        <f t="shared" si="1"/>
        <v>0.19171322964677157</v>
      </c>
    </row>
    <row r="60" spans="1:7" x14ac:dyDescent="0.25">
      <c r="A60" s="3">
        <v>44918.895833333336</v>
      </c>
      <c r="B60" s="3">
        <v>44918.899305555555</v>
      </c>
      <c r="C60" s="2" t="s">
        <v>50</v>
      </c>
      <c r="D60" s="12">
        <v>604023.09826755698</v>
      </c>
      <c r="E60" s="12">
        <v>115788.53306634333</v>
      </c>
      <c r="F60" s="12">
        <f t="shared" si="0"/>
        <v>488234.56520121364</v>
      </c>
      <c r="G60" s="66">
        <f t="shared" si="1"/>
        <v>0.191695538462759</v>
      </c>
    </row>
    <row r="61" spans="1:7" x14ac:dyDescent="0.25">
      <c r="A61" s="3">
        <v>44918.899305555555</v>
      </c>
      <c r="B61" s="3">
        <v>44918.902777777781</v>
      </c>
      <c r="C61" s="2" t="s">
        <v>50</v>
      </c>
      <c r="D61" s="12">
        <v>603791.55738224497</v>
      </c>
      <c r="E61" s="12">
        <v>115822.99605739725</v>
      </c>
      <c r="F61" s="12">
        <f t="shared" si="0"/>
        <v>487968.56132484775</v>
      </c>
      <c r="G61" s="66">
        <f t="shared" si="1"/>
        <v>0.19182612714816857</v>
      </c>
    </row>
    <row r="62" spans="1:7" x14ac:dyDescent="0.25">
      <c r="A62" s="3">
        <v>44918.902777777781</v>
      </c>
      <c r="B62" s="3">
        <v>44918.90625</v>
      </c>
      <c r="C62" s="2" t="s">
        <v>50</v>
      </c>
      <c r="D62" s="12">
        <v>602130.02499883703</v>
      </c>
      <c r="E62" s="12">
        <v>115571.66304656099</v>
      </c>
      <c r="F62" s="12">
        <f t="shared" si="0"/>
        <v>486558.36195227603</v>
      </c>
      <c r="G62" s="66">
        <f t="shared" si="1"/>
        <v>0.19193805033519828</v>
      </c>
    </row>
    <row r="63" spans="1:7" x14ac:dyDescent="0.25">
      <c r="A63" s="3">
        <v>44918.90625</v>
      </c>
      <c r="B63" s="3">
        <v>44918.909722222219</v>
      </c>
      <c r="C63" s="2" t="s">
        <v>50</v>
      </c>
      <c r="D63" s="12">
        <v>600109.62977857597</v>
      </c>
      <c r="E63" s="12">
        <v>115278.53190391594</v>
      </c>
      <c r="F63" s="12">
        <f t="shared" si="0"/>
        <v>484831.09787466004</v>
      </c>
      <c r="G63" s="66">
        <f t="shared" si="1"/>
        <v>0.19209578747544939</v>
      </c>
    </row>
    <row r="64" spans="1:7" x14ac:dyDescent="0.25">
      <c r="A64" s="3">
        <v>44918.909722222219</v>
      </c>
      <c r="B64" s="3">
        <v>44918.913194444445</v>
      </c>
      <c r="C64" s="2" t="s">
        <v>50</v>
      </c>
      <c r="D64" s="12">
        <v>599788.30744082096</v>
      </c>
      <c r="E64" s="12">
        <v>115196.05754954173</v>
      </c>
      <c r="F64" s="12">
        <f t="shared" si="0"/>
        <v>484592.24989127927</v>
      </c>
      <c r="G64" s="66">
        <f t="shared" si="1"/>
        <v>0.19206119245815362</v>
      </c>
    </row>
    <row r="65" spans="1:7" x14ac:dyDescent="0.25">
      <c r="A65" s="3">
        <v>44918.913194444445</v>
      </c>
      <c r="B65" s="3">
        <v>44918.916666666664</v>
      </c>
      <c r="C65" s="2" t="s">
        <v>50</v>
      </c>
      <c r="D65" s="12">
        <v>607445.90508980304</v>
      </c>
      <c r="E65" s="12">
        <v>116109.36659417905</v>
      </c>
      <c r="F65" s="12">
        <f t="shared" si="0"/>
        <v>491336.53849562397</v>
      </c>
      <c r="G65" s="66">
        <f t="shared" si="1"/>
        <v>0.19114354977339715</v>
      </c>
    </row>
    <row r="66" spans="1:7" x14ac:dyDescent="0.25">
      <c r="A66" s="3">
        <v>44918.916666666664</v>
      </c>
      <c r="B66" s="3">
        <v>44918.920138888891</v>
      </c>
      <c r="C66" s="2" t="s">
        <v>50</v>
      </c>
      <c r="D66" s="12">
        <v>586778.75377357099</v>
      </c>
      <c r="E66" s="12">
        <v>110888.18940719207</v>
      </c>
      <c r="F66" s="12">
        <f t="shared" si="0"/>
        <v>475890.56436637894</v>
      </c>
      <c r="G66" s="66">
        <f t="shared" si="1"/>
        <v>0.18897785356758526</v>
      </c>
    </row>
    <row r="67" spans="1:7" x14ac:dyDescent="0.25">
      <c r="A67" s="3">
        <v>44918.920138888891</v>
      </c>
      <c r="B67" s="3">
        <v>44918.923611111109</v>
      </c>
      <c r="C67" s="2" t="s">
        <v>50</v>
      </c>
      <c r="D67" s="12">
        <v>584147.13765684003</v>
      </c>
      <c r="E67" s="12">
        <v>110521.37409793842</v>
      </c>
      <c r="F67" s="12">
        <f t="shared" si="0"/>
        <v>473625.76355890161</v>
      </c>
      <c r="G67" s="66">
        <f t="shared" si="1"/>
        <v>0.18920125936295304</v>
      </c>
    </row>
    <row r="68" spans="1:7" x14ac:dyDescent="0.25">
      <c r="A68" s="3">
        <v>44918.923611111109</v>
      </c>
      <c r="B68" s="3">
        <v>44918.927083333336</v>
      </c>
      <c r="C68" s="2" t="s">
        <v>50</v>
      </c>
      <c r="D68" s="12">
        <v>552672.79221116903</v>
      </c>
      <c r="E68" s="12">
        <v>106676.18575095752</v>
      </c>
      <c r="F68" s="12">
        <f t="shared" si="0"/>
        <v>445996.60646021151</v>
      </c>
      <c r="G68" s="66">
        <f t="shared" si="1"/>
        <v>0.19301870338896282</v>
      </c>
    </row>
    <row r="69" spans="1:7" x14ac:dyDescent="0.25">
      <c r="A69" s="3">
        <v>44918.927083333336</v>
      </c>
      <c r="B69" s="3">
        <v>44918.930555555555</v>
      </c>
      <c r="C69" s="2" t="s">
        <v>50</v>
      </c>
      <c r="D69" s="12">
        <v>541350.28842090606</v>
      </c>
      <c r="E69" s="12">
        <v>105024.66141270538</v>
      </c>
      <c r="F69" s="12">
        <f t="shared" si="0"/>
        <v>436325.62700820068</v>
      </c>
      <c r="G69" s="66">
        <f t="shared" si="1"/>
        <v>0.19400499761265019</v>
      </c>
    </row>
    <row r="70" spans="1:7" x14ac:dyDescent="0.25">
      <c r="A70" s="3">
        <v>44918.930555555555</v>
      </c>
      <c r="B70" s="3">
        <v>44918.934027777781</v>
      </c>
      <c r="C70" s="2" t="s">
        <v>50</v>
      </c>
      <c r="D70" s="12">
        <v>537983.17534155794</v>
      </c>
      <c r="E70" s="12">
        <v>104446.11444192071</v>
      </c>
      <c r="F70" s="12">
        <f t="shared" si="0"/>
        <v>433537.06089963723</v>
      </c>
      <c r="G70" s="66">
        <f t="shared" si="1"/>
        <v>0.19414383056795287</v>
      </c>
    </row>
    <row r="71" spans="1:7" x14ac:dyDescent="0.25">
      <c r="A71" s="3">
        <v>44918.934027777781</v>
      </c>
      <c r="B71" s="3">
        <v>44918.9375</v>
      </c>
      <c r="C71" s="2" t="s">
        <v>50</v>
      </c>
      <c r="D71" s="12">
        <v>536423.81662182696</v>
      </c>
      <c r="E71" s="12">
        <v>104108.06547099713</v>
      </c>
      <c r="F71" s="12">
        <f t="shared" si="0"/>
        <v>432315.75115082983</v>
      </c>
      <c r="G71" s="66">
        <f t="shared" si="1"/>
        <v>0.194078007435662</v>
      </c>
    </row>
    <row r="72" spans="1:7" x14ac:dyDescent="0.25">
      <c r="A72" s="3">
        <v>44918.9375</v>
      </c>
      <c r="B72" s="3">
        <v>44918.940972222219</v>
      </c>
      <c r="C72" s="2" t="s">
        <v>50</v>
      </c>
      <c r="D72" s="12">
        <v>537518.81991482805</v>
      </c>
      <c r="E72" s="12">
        <v>103972.39043041272</v>
      </c>
      <c r="F72" s="12">
        <f t="shared" si="0"/>
        <v>433546.42948441533</v>
      </c>
      <c r="G72" s="66">
        <f t="shared" si="1"/>
        <v>0.1934302327254096</v>
      </c>
    </row>
    <row r="73" spans="1:7" x14ac:dyDescent="0.25">
      <c r="A73" s="3">
        <v>44918.940972222219</v>
      </c>
      <c r="B73" s="3">
        <v>44918.944444444445</v>
      </c>
      <c r="C73" s="2" t="s">
        <v>50</v>
      </c>
      <c r="D73" s="12">
        <v>508895.30487074202</v>
      </c>
      <c r="E73" s="12">
        <v>100403.63817933635</v>
      </c>
      <c r="F73" s="12">
        <f t="shared" si="0"/>
        <v>408491.6666914057</v>
      </c>
      <c r="G73" s="66">
        <f t="shared" si="1"/>
        <v>0.197297238190945</v>
      </c>
    </row>
    <row r="74" spans="1:7" x14ac:dyDescent="0.25">
      <c r="A74" s="3">
        <v>44918.944444444445</v>
      </c>
      <c r="B74" s="3">
        <v>44918.947916666664</v>
      </c>
      <c r="C74" s="2" t="s">
        <v>50</v>
      </c>
      <c r="D74" s="12">
        <v>504901.67254976201</v>
      </c>
      <c r="E74" s="12">
        <v>100032.94204834077</v>
      </c>
      <c r="F74" s="12">
        <f t="shared" si="0"/>
        <v>404868.73050142126</v>
      </c>
      <c r="G74" s="66">
        <f t="shared" si="1"/>
        <v>0.19812360997572601</v>
      </c>
    </row>
    <row r="75" spans="1:7" x14ac:dyDescent="0.25">
      <c r="A75" s="3">
        <v>44918.947916666664</v>
      </c>
      <c r="B75" s="3">
        <v>44918.951388888891</v>
      </c>
      <c r="C75" s="2" t="s">
        <v>50</v>
      </c>
      <c r="D75" s="12">
        <v>530622.58294394601</v>
      </c>
      <c r="E75" s="12">
        <v>103100.37969829983</v>
      </c>
      <c r="F75" s="12">
        <f t="shared" si="0"/>
        <v>427522.2032456462</v>
      </c>
      <c r="G75" s="66">
        <f t="shared" si="1"/>
        <v>0.19430077613035018</v>
      </c>
    </row>
    <row r="76" spans="1:7" x14ac:dyDescent="0.25">
      <c r="A76" s="3">
        <v>44918.951388888891</v>
      </c>
      <c r="B76" s="3">
        <v>44918.954861111109</v>
      </c>
      <c r="C76" s="2" t="s">
        <v>50</v>
      </c>
      <c r="D76" s="12">
        <v>530638.09761956905</v>
      </c>
      <c r="E76" s="12">
        <v>103169.60245876452</v>
      </c>
      <c r="F76" s="12">
        <f t="shared" ref="F76:F139" si="2">D76-E76</f>
        <v>427468.49516080454</v>
      </c>
      <c r="G76" s="66">
        <f t="shared" si="1"/>
        <v>0.19442554713199281</v>
      </c>
    </row>
    <row r="77" spans="1:7" x14ac:dyDescent="0.25">
      <c r="A77" s="3">
        <v>44918.954861111109</v>
      </c>
      <c r="B77" s="3">
        <v>44918.958333333336</v>
      </c>
      <c r="C77" s="2" t="s">
        <v>50</v>
      </c>
      <c r="D77" s="12">
        <v>530584.33038719301</v>
      </c>
      <c r="E77" s="12">
        <v>102975.49424175196</v>
      </c>
      <c r="F77" s="12">
        <f t="shared" si="2"/>
        <v>427608.83614544105</v>
      </c>
      <c r="G77" s="66">
        <f t="shared" ref="G77:G140" si="3">E77/D77</f>
        <v>0.19407941083862346</v>
      </c>
    </row>
    <row r="78" spans="1:7" x14ac:dyDescent="0.25">
      <c r="A78" s="3">
        <v>44919.184027777781</v>
      </c>
      <c r="B78" s="3">
        <v>44919.1875</v>
      </c>
      <c r="C78" s="2" t="s">
        <v>50</v>
      </c>
      <c r="D78" s="12">
        <v>584039.56982164597</v>
      </c>
      <c r="E78" s="12">
        <v>111756.73251260533</v>
      </c>
      <c r="F78" s="12">
        <f t="shared" si="2"/>
        <v>472282.83730904065</v>
      </c>
      <c r="G78" s="66">
        <f t="shared" si="3"/>
        <v>0.1913513026980922</v>
      </c>
    </row>
    <row r="79" spans="1:7" x14ac:dyDescent="0.25">
      <c r="A79" s="3">
        <v>44919.1875</v>
      </c>
      <c r="B79" s="3">
        <v>44919.190972222219</v>
      </c>
      <c r="C79" s="2" t="s">
        <v>50</v>
      </c>
      <c r="D79" s="12">
        <v>589291.39690082904</v>
      </c>
      <c r="E79" s="12">
        <v>112298.12025361888</v>
      </c>
      <c r="F79" s="12">
        <f t="shared" si="2"/>
        <v>476993.27664721018</v>
      </c>
      <c r="G79" s="66">
        <f t="shared" si="3"/>
        <v>0.19056466943894204</v>
      </c>
    </row>
    <row r="80" spans="1:7" x14ac:dyDescent="0.25">
      <c r="A80" s="3">
        <v>44919.190972222219</v>
      </c>
      <c r="B80" s="3">
        <v>44919.194444444445</v>
      </c>
      <c r="C80" s="2" t="s">
        <v>50</v>
      </c>
      <c r="D80" s="12">
        <v>585079.85868974403</v>
      </c>
      <c r="E80" s="12">
        <v>111460.78733880143</v>
      </c>
      <c r="F80" s="12">
        <f t="shared" si="2"/>
        <v>473619.0713509426</v>
      </c>
      <c r="G80" s="66">
        <f t="shared" si="3"/>
        <v>0.19050525442528832</v>
      </c>
    </row>
    <row r="81" spans="1:7" x14ac:dyDescent="0.25">
      <c r="A81" s="3">
        <v>44919.194444444445</v>
      </c>
      <c r="B81" s="3">
        <v>44919.197916666664</v>
      </c>
      <c r="C81" s="2" t="s">
        <v>50</v>
      </c>
      <c r="D81" s="12">
        <v>586164.96783758001</v>
      </c>
      <c r="E81" s="12">
        <v>111638.97260742955</v>
      </c>
      <c r="F81" s="12">
        <f t="shared" si="2"/>
        <v>474525.99523015047</v>
      </c>
      <c r="G81" s="66">
        <f t="shared" si="3"/>
        <v>0.19045657576445868</v>
      </c>
    </row>
    <row r="82" spans="1:7" x14ac:dyDescent="0.25">
      <c r="A82" s="3">
        <v>44919.197916666664</v>
      </c>
      <c r="B82" s="3">
        <v>44919.201388888891</v>
      </c>
      <c r="C82" s="2" t="s">
        <v>50</v>
      </c>
      <c r="D82" s="12">
        <v>585072.12267859303</v>
      </c>
      <c r="E82" s="12">
        <v>111636.91671989513</v>
      </c>
      <c r="F82" s="12">
        <f t="shared" si="2"/>
        <v>473435.20595869789</v>
      </c>
      <c r="G82" s="66">
        <f t="shared" si="3"/>
        <v>0.19080881209789313</v>
      </c>
    </row>
    <row r="83" spans="1:7" x14ac:dyDescent="0.25">
      <c r="A83" s="3">
        <v>44919.201388888891</v>
      </c>
      <c r="B83" s="3">
        <v>44919.204861111109</v>
      </c>
      <c r="C83" s="2" t="s">
        <v>50</v>
      </c>
      <c r="D83" s="12">
        <v>584578.65821881697</v>
      </c>
      <c r="E83" s="12">
        <v>111690.03801283571</v>
      </c>
      <c r="F83" s="12">
        <f t="shared" si="2"/>
        <v>472888.62020598125</v>
      </c>
      <c r="G83" s="66">
        <f t="shared" si="3"/>
        <v>0.19106075194936106</v>
      </c>
    </row>
    <row r="84" spans="1:7" x14ac:dyDescent="0.25">
      <c r="A84" s="3">
        <v>44919.204861111109</v>
      </c>
      <c r="B84" s="3">
        <v>44919.208333333336</v>
      </c>
      <c r="C84" s="2" t="s">
        <v>50</v>
      </c>
      <c r="D84" s="12">
        <v>583956.136422312</v>
      </c>
      <c r="E84" s="12">
        <v>111491.56420079462</v>
      </c>
      <c r="F84" s="12">
        <f t="shared" si="2"/>
        <v>472464.57222151739</v>
      </c>
      <c r="G84" s="66">
        <f t="shared" si="3"/>
        <v>0.19092455279922751</v>
      </c>
    </row>
    <row r="85" spans="1:7" x14ac:dyDescent="0.25">
      <c r="A85" s="3">
        <v>44919.208333333336</v>
      </c>
      <c r="B85" s="3">
        <v>44919.211805555555</v>
      </c>
      <c r="C85" s="2" t="s">
        <v>50</v>
      </c>
      <c r="D85" s="12">
        <v>578114.94475304196</v>
      </c>
      <c r="E85" s="12">
        <v>110856.68324604638</v>
      </c>
      <c r="F85" s="12">
        <f t="shared" si="2"/>
        <v>467258.26150699559</v>
      </c>
      <c r="G85" s="66">
        <f t="shared" si="3"/>
        <v>0.19175543592529323</v>
      </c>
    </row>
    <row r="86" spans="1:7" x14ac:dyDescent="0.25">
      <c r="A86" s="3">
        <v>44919.211805555555</v>
      </c>
      <c r="B86" s="3">
        <v>44919.215277777781</v>
      </c>
      <c r="C86" s="2" t="s">
        <v>50</v>
      </c>
      <c r="D86" s="12">
        <v>581645.58622040995</v>
      </c>
      <c r="E86" s="12">
        <v>111156.78735195105</v>
      </c>
      <c r="F86" s="12">
        <f t="shared" si="2"/>
        <v>470488.79886845889</v>
      </c>
      <c r="G86" s="66">
        <f t="shared" si="3"/>
        <v>0.19110742002575615</v>
      </c>
    </row>
    <row r="87" spans="1:7" x14ac:dyDescent="0.25">
      <c r="A87" s="3">
        <v>44919.215277777781</v>
      </c>
      <c r="B87" s="3">
        <v>44919.21875</v>
      </c>
      <c r="C87" s="2" t="s">
        <v>50</v>
      </c>
      <c r="D87" s="12">
        <v>581748.49871620606</v>
      </c>
      <c r="E87" s="12">
        <v>111166.41246103818</v>
      </c>
      <c r="F87" s="12">
        <f t="shared" si="2"/>
        <v>470582.08625516784</v>
      </c>
      <c r="G87" s="66">
        <f t="shared" si="3"/>
        <v>0.19109015787124259</v>
      </c>
    </row>
    <row r="88" spans="1:7" x14ac:dyDescent="0.25">
      <c r="A88" s="3">
        <v>44919.21875</v>
      </c>
      <c r="B88" s="3">
        <v>44919.222222222219</v>
      </c>
      <c r="C88" s="2" t="s">
        <v>50</v>
      </c>
      <c r="D88" s="12">
        <v>582492.912233977</v>
      </c>
      <c r="E88" s="12">
        <v>110901.06168895302</v>
      </c>
      <c r="F88" s="12">
        <f t="shared" si="2"/>
        <v>471591.85054502398</v>
      </c>
      <c r="G88" s="66">
        <f t="shared" si="3"/>
        <v>0.19039040537613622</v>
      </c>
    </row>
    <row r="89" spans="1:7" x14ac:dyDescent="0.25">
      <c r="A89" s="3">
        <v>44919.222222222219</v>
      </c>
      <c r="B89" s="3">
        <v>44919.225694444445</v>
      </c>
      <c r="C89" s="2" t="s">
        <v>50</v>
      </c>
      <c r="D89" s="12">
        <v>584233.28914945095</v>
      </c>
      <c r="E89" s="12">
        <v>111404.26590695295</v>
      </c>
      <c r="F89" s="12">
        <f t="shared" si="2"/>
        <v>472829.02324249799</v>
      </c>
      <c r="G89" s="66">
        <f t="shared" si="3"/>
        <v>0.19068455696719971</v>
      </c>
    </row>
    <row r="90" spans="1:7" x14ac:dyDescent="0.25">
      <c r="A90" s="3">
        <v>44919.225694444445</v>
      </c>
      <c r="B90" s="3">
        <v>44919.229166666664</v>
      </c>
      <c r="C90" s="2" t="s">
        <v>50</v>
      </c>
      <c r="D90" s="12">
        <v>585255.33971547801</v>
      </c>
      <c r="E90" s="12">
        <v>111810.7710368931</v>
      </c>
      <c r="F90" s="12">
        <f t="shared" si="2"/>
        <v>473444.56867858488</v>
      </c>
      <c r="G90" s="66">
        <f t="shared" si="3"/>
        <v>0.19104613567686529</v>
      </c>
    </row>
    <row r="91" spans="1:7" x14ac:dyDescent="0.25">
      <c r="A91" s="3">
        <v>44919.229166666664</v>
      </c>
      <c r="B91" s="3">
        <v>44919.232638888891</v>
      </c>
      <c r="C91" s="2" t="s">
        <v>50</v>
      </c>
      <c r="D91" s="12">
        <v>584344.55285985896</v>
      </c>
      <c r="E91" s="12">
        <v>111794.38973604378</v>
      </c>
      <c r="F91" s="12">
        <f t="shared" si="2"/>
        <v>472550.1631238152</v>
      </c>
      <c r="G91" s="66">
        <f t="shared" si="3"/>
        <v>0.19131587552054241</v>
      </c>
    </row>
    <row r="92" spans="1:7" x14ac:dyDescent="0.25">
      <c r="A92" s="3">
        <v>44919.232638888891</v>
      </c>
      <c r="B92" s="3">
        <v>44919.236111111109</v>
      </c>
      <c r="C92" s="2" t="s">
        <v>50</v>
      </c>
      <c r="D92" s="12">
        <v>583686.36993714503</v>
      </c>
      <c r="E92" s="12">
        <v>111355.3540464167</v>
      </c>
      <c r="F92" s="12">
        <f t="shared" si="2"/>
        <v>472331.01589072833</v>
      </c>
      <c r="G92" s="66">
        <f t="shared" si="3"/>
        <v>0.19077943186922136</v>
      </c>
    </row>
    <row r="93" spans="1:7" x14ac:dyDescent="0.25">
      <c r="A93" s="3">
        <v>44919.236111111109</v>
      </c>
      <c r="B93" s="3">
        <v>44919.239583333336</v>
      </c>
      <c r="C93" s="2" t="s">
        <v>50</v>
      </c>
      <c r="D93" s="12">
        <v>582409.41803730396</v>
      </c>
      <c r="E93" s="12">
        <v>111124.94516047536</v>
      </c>
      <c r="F93" s="12">
        <f t="shared" si="2"/>
        <v>471284.47287682863</v>
      </c>
      <c r="G93" s="66">
        <f t="shared" si="3"/>
        <v>0.19080210882399859</v>
      </c>
    </row>
    <row r="94" spans="1:7" x14ac:dyDescent="0.25">
      <c r="A94" s="3">
        <v>44919.239583333336</v>
      </c>
      <c r="B94" s="3">
        <v>44919.243055555555</v>
      </c>
      <c r="C94" s="2" t="s">
        <v>50</v>
      </c>
      <c r="D94" s="12">
        <v>580495.86974372703</v>
      </c>
      <c r="E94" s="12">
        <v>110799.92290256622</v>
      </c>
      <c r="F94" s="12">
        <f t="shared" si="2"/>
        <v>469695.94684116082</v>
      </c>
      <c r="G94" s="66">
        <f t="shared" si="3"/>
        <v>0.19087116494296735</v>
      </c>
    </row>
    <row r="95" spans="1:7" x14ac:dyDescent="0.25">
      <c r="A95" s="3">
        <v>44919.243055555555</v>
      </c>
      <c r="B95" s="3">
        <v>44919.246527777781</v>
      </c>
      <c r="C95" s="2" t="s">
        <v>50</v>
      </c>
      <c r="D95" s="12">
        <v>580065.085692722</v>
      </c>
      <c r="E95" s="12">
        <v>110311.99018895805</v>
      </c>
      <c r="F95" s="12">
        <f t="shared" si="2"/>
        <v>469753.09550376394</v>
      </c>
      <c r="G95" s="66">
        <f t="shared" si="3"/>
        <v>0.19017174608470341</v>
      </c>
    </row>
    <row r="96" spans="1:7" x14ac:dyDescent="0.25">
      <c r="A96" s="3">
        <v>44919.246527777781</v>
      </c>
      <c r="B96" s="3">
        <v>44919.25</v>
      </c>
      <c r="C96" s="2" t="s">
        <v>50</v>
      </c>
      <c r="D96" s="12">
        <v>579901.21135535196</v>
      </c>
      <c r="E96" s="12">
        <v>110195.59592756153</v>
      </c>
      <c r="F96" s="12">
        <f t="shared" si="2"/>
        <v>469705.61542779044</v>
      </c>
      <c r="G96" s="66">
        <f t="shared" si="3"/>
        <v>0.19002477278847388</v>
      </c>
    </row>
    <row r="97" spans="1:7" x14ac:dyDescent="0.25">
      <c r="A97" s="3">
        <v>44919.25</v>
      </c>
      <c r="B97" s="3">
        <v>44919.253472222219</v>
      </c>
      <c r="C97" s="2" t="s">
        <v>50</v>
      </c>
      <c r="D97" s="12">
        <v>571049.11553430301</v>
      </c>
      <c r="E97" s="12">
        <v>109141.83314415687</v>
      </c>
      <c r="F97" s="12">
        <f t="shared" si="2"/>
        <v>461907.28239014617</v>
      </c>
      <c r="G97" s="66">
        <f t="shared" si="3"/>
        <v>0.19112512422340089</v>
      </c>
    </row>
    <row r="98" spans="1:7" x14ac:dyDescent="0.25">
      <c r="A98" s="3">
        <v>44919.253472222219</v>
      </c>
      <c r="B98" s="3">
        <v>44919.256944444445</v>
      </c>
      <c r="C98" s="2" t="s">
        <v>50</v>
      </c>
      <c r="D98" s="12">
        <v>571045.40277163906</v>
      </c>
      <c r="E98" s="12">
        <v>109077.90235140573</v>
      </c>
      <c r="F98" s="12">
        <f t="shared" si="2"/>
        <v>461967.50042023335</v>
      </c>
      <c r="G98" s="66">
        <f t="shared" si="3"/>
        <v>0.19101441290304191</v>
      </c>
    </row>
    <row r="99" spans="1:7" x14ac:dyDescent="0.25">
      <c r="A99" s="3">
        <v>44919.256944444445</v>
      </c>
      <c r="B99" s="3">
        <v>44919.260416666664</v>
      </c>
      <c r="C99" s="2" t="s">
        <v>50</v>
      </c>
      <c r="D99" s="12">
        <v>570733.62471610098</v>
      </c>
      <c r="E99" s="12">
        <v>109032.83880987114</v>
      </c>
      <c r="F99" s="12">
        <f t="shared" si="2"/>
        <v>461700.78590622987</v>
      </c>
      <c r="G99" s="66">
        <f t="shared" si="3"/>
        <v>0.19103980226170686</v>
      </c>
    </row>
    <row r="100" spans="1:7" x14ac:dyDescent="0.25">
      <c r="A100" s="3">
        <v>44919.260416666664</v>
      </c>
      <c r="B100" s="3">
        <v>44919.263888888891</v>
      </c>
      <c r="C100" s="2" t="s">
        <v>50</v>
      </c>
      <c r="D100" s="12">
        <v>579474.50069413602</v>
      </c>
      <c r="E100" s="12">
        <v>110370.38912695415</v>
      </c>
      <c r="F100" s="12">
        <f t="shared" si="2"/>
        <v>469104.11156718188</v>
      </c>
      <c r="G100" s="66">
        <f t="shared" si="3"/>
        <v>0.19046634320361741</v>
      </c>
    </row>
    <row r="101" spans="1:7" x14ac:dyDescent="0.25">
      <c r="A101" s="3">
        <v>44919.263888888891</v>
      </c>
      <c r="B101" s="3">
        <v>44919.267361111109</v>
      </c>
      <c r="C101" s="2" t="s">
        <v>50</v>
      </c>
      <c r="D101" s="12">
        <v>597323.33092464996</v>
      </c>
      <c r="E101" s="12">
        <v>112785.43004280381</v>
      </c>
      <c r="F101" s="12">
        <f t="shared" si="2"/>
        <v>484537.90088184614</v>
      </c>
      <c r="G101" s="66">
        <f t="shared" si="3"/>
        <v>0.1888180558228208</v>
      </c>
    </row>
    <row r="102" spans="1:7" x14ac:dyDescent="0.25">
      <c r="A102" s="3">
        <v>44919.267361111109</v>
      </c>
      <c r="B102" s="3">
        <v>44919.270833333336</v>
      </c>
      <c r="C102" s="2" t="s">
        <v>50</v>
      </c>
      <c r="D102" s="12">
        <v>597275.07967073703</v>
      </c>
      <c r="E102" s="12">
        <v>112851.97672904356</v>
      </c>
      <c r="F102" s="12">
        <f t="shared" si="2"/>
        <v>484423.10294169351</v>
      </c>
      <c r="G102" s="66">
        <f t="shared" si="3"/>
        <v>0.1889447267601656</v>
      </c>
    </row>
    <row r="103" spans="1:7" x14ac:dyDescent="0.25">
      <c r="A103" s="3">
        <v>44919.270833333336</v>
      </c>
      <c r="B103" s="3">
        <v>44919.274305555555</v>
      </c>
      <c r="C103" s="2" t="s">
        <v>50</v>
      </c>
      <c r="D103" s="12">
        <v>597919.84759522101</v>
      </c>
      <c r="E103" s="12">
        <v>113155.78428356421</v>
      </c>
      <c r="F103" s="12">
        <f t="shared" si="2"/>
        <v>484764.06331165682</v>
      </c>
      <c r="G103" s="66">
        <f t="shared" si="3"/>
        <v>0.18924908537267399</v>
      </c>
    </row>
    <row r="104" spans="1:7" x14ac:dyDescent="0.25">
      <c r="A104" s="3">
        <v>44919.274305555555</v>
      </c>
      <c r="B104" s="3">
        <v>44919.277777777781</v>
      </c>
      <c r="C104" s="2" t="s">
        <v>50</v>
      </c>
      <c r="D104" s="12">
        <v>584345.94001128897</v>
      </c>
      <c r="E104" s="12">
        <v>111466.44572824097</v>
      </c>
      <c r="F104" s="12">
        <f t="shared" si="2"/>
        <v>472879.49428304797</v>
      </c>
      <c r="G104" s="66">
        <f t="shared" si="3"/>
        <v>0.19075420584951366</v>
      </c>
    </row>
    <row r="105" spans="1:7" x14ac:dyDescent="0.25">
      <c r="A105" s="3">
        <v>44919.277777777781</v>
      </c>
      <c r="B105" s="3">
        <v>44919.28125</v>
      </c>
      <c r="C105" s="2" t="s">
        <v>50</v>
      </c>
      <c r="D105" s="12">
        <v>581510.64651881205</v>
      </c>
      <c r="E105" s="12">
        <v>111146.04805878448</v>
      </c>
      <c r="F105" s="12">
        <f t="shared" si="2"/>
        <v>470364.5984600276</v>
      </c>
      <c r="G105" s="66">
        <f t="shared" si="3"/>
        <v>0.19113329863202921</v>
      </c>
    </row>
    <row r="106" spans="1:7" x14ac:dyDescent="0.25">
      <c r="A106" s="3">
        <v>44919.28125</v>
      </c>
      <c r="B106" s="3">
        <v>44919.284722222219</v>
      </c>
      <c r="C106" s="2" t="s">
        <v>50</v>
      </c>
      <c r="D106" s="12">
        <v>580130.96920468495</v>
      </c>
      <c r="E106" s="12">
        <v>111071.61575497477</v>
      </c>
      <c r="F106" s="12">
        <f t="shared" si="2"/>
        <v>469059.35344971018</v>
      </c>
      <c r="G106" s="66">
        <f t="shared" si="3"/>
        <v>0.19145955249940447</v>
      </c>
    </row>
    <row r="107" spans="1:7" x14ac:dyDescent="0.25">
      <c r="A107" s="3">
        <v>44919.284722222219</v>
      </c>
      <c r="B107" s="3">
        <v>44919.288194444445</v>
      </c>
      <c r="C107" s="2" t="s">
        <v>50</v>
      </c>
      <c r="D107" s="12">
        <v>576742.96588150703</v>
      </c>
      <c r="E107" s="12">
        <v>110574.56602532713</v>
      </c>
      <c r="F107" s="12">
        <f t="shared" si="2"/>
        <v>466168.39985617989</v>
      </c>
      <c r="G107" s="66">
        <f t="shared" si="3"/>
        <v>0.19172243541162651</v>
      </c>
    </row>
    <row r="108" spans="1:7" x14ac:dyDescent="0.25">
      <c r="A108" s="3">
        <v>44919.288194444445</v>
      </c>
      <c r="B108" s="3">
        <v>44919.291666666664</v>
      </c>
      <c r="C108" s="2" t="s">
        <v>50</v>
      </c>
      <c r="D108" s="12">
        <v>573461.42523810698</v>
      </c>
      <c r="E108" s="12">
        <v>110100.07903418897</v>
      </c>
      <c r="F108" s="12">
        <f t="shared" si="2"/>
        <v>463361.34620391799</v>
      </c>
      <c r="G108" s="66">
        <f t="shared" si="3"/>
        <v>0.19199212743642574</v>
      </c>
    </row>
    <row r="109" spans="1:7" x14ac:dyDescent="0.25">
      <c r="A109" s="3">
        <v>44919.291666666664</v>
      </c>
      <c r="B109" s="3">
        <v>44919.295138888891</v>
      </c>
      <c r="C109" s="2" t="s">
        <v>50</v>
      </c>
      <c r="D109" s="12">
        <v>584441.99857528205</v>
      </c>
      <c r="E109" s="12">
        <v>112611.13861986747</v>
      </c>
      <c r="F109" s="12">
        <f t="shared" si="2"/>
        <v>471830.85995541455</v>
      </c>
      <c r="G109" s="66">
        <f t="shared" si="3"/>
        <v>0.1926814617949843</v>
      </c>
    </row>
    <row r="110" spans="1:7" x14ac:dyDescent="0.25">
      <c r="A110" s="3">
        <v>44919.295138888891</v>
      </c>
      <c r="B110" s="3">
        <v>44919.298611111109</v>
      </c>
      <c r="C110" s="2" t="s">
        <v>50</v>
      </c>
      <c r="D110" s="12">
        <v>588471.19100000698</v>
      </c>
      <c r="E110" s="12">
        <v>113519.44006936994</v>
      </c>
      <c r="F110" s="12">
        <f t="shared" si="2"/>
        <v>474951.750930637</v>
      </c>
      <c r="G110" s="66">
        <f t="shared" si="3"/>
        <v>0.19290568817219905</v>
      </c>
    </row>
    <row r="111" spans="1:7" x14ac:dyDescent="0.25">
      <c r="A111" s="3">
        <v>44919.298611111109</v>
      </c>
      <c r="B111" s="3">
        <v>44919.302083333336</v>
      </c>
      <c r="C111" s="2" t="s">
        <v>50</v>
      </c>
      <c r="D111" s="12">
        <v>599652.181799641</v>
      </c>
      <c r="E111" s="12">
        <v>113827.90868618974</v>
      </c>
      <c r="F111" s="12">
        <f t="shared" si="2"/>
        <v>485824.27311345126</v>
      </c>
      <c r="G111" s="66">
        <f t="shared" si="3"/>
        <v>0.18982322109556257</v>
      </c>
    </row>
    <row r="112" spans="1:7" x14ac:dyDescent="0.25">
      <c r="A112" s="3">
        <v>44919.302083333336</v>
      </c>
      <c r="B112" s="3">
        <v>44919.305555555555</v>
      </c>
      <c r="C112" s="2" t="s">
        <v>50</v>
      </c>
      <c r="D112" s="12">
        <v>600901.97125910199</v>
      </c>
      <c r="E112" s="12">
        <v>114118.57563431363</v>
      </c>
      <c r="F112" s="12">
        <f t="shared" si="2"/>
        <v>486783.39562478836</v>
      </c>
      <c r="G112" s="66">
        <f t="shared" si="3"/>
        <v>0.18991213391294903</v>
      </c>
    </row>
    <row r="113" spans="1:7" x14ac:dyDescent="0.25">
      <c r="A113" s="3">
        <v>44919.305555555555</v>
      </c>
      <c r="B113" s="3">
        <v>44919.309027777781</v>
      </c>
      <c r="C113" s="2" t="s">
        <v>50</v>
      </c>
      <c r="D113" s="12">
        <v>600617.54318366596</v>
      </c>
      <c r="E113" s="12">
        <v>114123.61437469786</v>
      </c>
      <c r="F113" s="12">
        <f t="shared" si="2"/>
        <v>486493.92880896811</v>
      </c>
      <c r="G113" s="66">
        <f t="shared" si="3"/>
        <v>0.19001045785270945</v>
      </c>
    </row>
    <row r="114" spans="1:7" x14ac:dyDescent="0.25">
      <c r="A114" s="3">
        <v>44919.309027777781</v>
      </c>
      <c r="B114" s="3">
        <v>44919.3125</v>
      </c>
      <c r="C114" s="2" t="s">
        <v>50</v>
      </c>
      <c r="D114" s="12">
        <v>601918.02053892997</v>
      </c>
      <c r="E114" s="12">
        <v>114314.41825126807</v>
      </c>
      <c r="F114" s="12">
        <f t="shared" si="2"/>
        <v>487603.60228766187</v>
      </c>
      <c r="G114" s="66">
        <f t="shared" si="3"/>
        <v>0.18991692282101166</v>
      </c>
    </row>
    <row r="115" spans="1:7" x14ac:dyDescent="0.25">
      <c r="A115" s="3">
        <v>44919.3125</v>
      </c>
      <c r="B115" s="3">
        <v>44919.315972222219</v>
      </c>
      <c r="C115" s="2" t="s">
        <v>50</v>
      </c>
      <c r="D115" s="12">
        <v>603700.01367404906</v>
      </c>
      <c r="E115" s="12">
        <v>114569.36932869791</v>
      </c>
      <c r="F115" s="12">
        <f t="shared" si="2"/>
        <v>489130.64434535115</v>
      </c>
      <c r="G115" s="66">
        <f t="shared" si="3"/>
        <v>0.18977864292472327</v>
      </c>
    </row>
    <row r="116" spans="1:7" x14ac:dyDescent="0.25">
      <c r="A116" s="3">
        <v>44919.315972222219</v>
      </c>
      <c r="B116" s="3">
        <v>44919.319444444445</v>
      </c>
      <c r="C116" s="2" t="s">
        <v>50</v>
      </c>
      <c r="D116" s="12">
        <v>613589.13803075301</v>
      </c>
      <c r="E116" s="12">
        <v>115977.560060862</v>
      </c>
      <c r="F116" s="12">
        <f t="shared" si="2"/>
        <v>497611.57796989102</v>
      </c>
      <c r="G116" s="66">
        <f t="shared" si="3"/>
        <v>0.18901501488940833</v>
      </c>
    </row>
    <row r="117" spans="1:7" x14ac:dyDescent="0.25">
      <c r="A117" s="3">
        <v>44919.319444444445</v>
      </c>
      <c r="B117" s="3">
        <v>44919.322916666664</v>
      </c>
      <c r="C117" s="2" t="s">
        <v>50</v>
      </c>
      <c r="D117" s="12">
        <v>608831.51339205203</v>
      </c>
      <c r="E117" s="12">
        <v>115220.06869782013</v>
      </c>
      <c r="F117" s="12">
        <f t="shared" si="2"/>
        <v>493611.4446942319</v>
      </c>
      <c r="G117" s="66">
        <f t="shared" si="3"/>
        <v>0.18924787262716</v>
      </c>
    </row>
    <row r="118" spans="1:7" x14ac:dyDescent="0.25">
      <c r="A118" s="3">
        <v>44919.322916666664</v>
      </c>
      <c r="B118" s="3">
        <v>44919.326388888891</v>
      </c>
      <c r="C118" s="2" t="s">
        <v>50</v>
      </c>
      <c r="D118" s="12">
        <v>614992.29848384601</v>
      </c>
      <c r="E118" s="12">
        <v>116150.78237152622</v>
      </c>
      <c r="F118" s="12">
        <f t="shared" si="2"/>
        <v>498841.51611231978</v>
      </c>
      <c r="G118" s="66">
        <f t="shared" si="3"/>
        <v>0.18886542588886931</v>
      </c>
    </row>
    <row r="119" spans="1:7" x14ac:dyDescent="0.25">
      <c r="A119" s="3">
        <v>44919.326388888891</v>
      </c>
      <c r="B119" s="3">
        <v>44919.329861111109</v>
      </c>
      <c r="C119" s="2" t="s">
        <v>50</v>
      </c>
      <c r="D119" s="12">
        <v>609518.62023843604</v>
      </c>
      <c r="E119" s="12">
        <v>115462.30071938534</v>
      </c>
      <c r="F119" s="12">
        <f t="shared" si="2"/>
        <v>494056.31951905071</v>
      </c>
      <c r="G119" s="66">
        <f t="shared" si="3"/>
        <v>0.18943194987909956</v>
      </c>
    </row>
    <row r="120" spans="1:7" x14ac:dyDescent="0.25">
      <c r="A120" s="3">
        <v>44919.329861111109</v>
      </c>
      <c r="B120" s="3">
        <v>44919.333333333336</v>
      </c>
      <c r="C120" s="2" t="s">
        <v>50</v>
      </c>
      <c r="D120" s="12">
        <v>605918.37642386404</v>
      </c>
      <c r="E120" s="12">
        <v>115117.1969538721</v>
      </c>
      <c r="F120" s="12">
        <f t="shared" si="2"/>
        <v>490801.17946999194</v>
      </c>
      <c r="G120" s="66">
        <f t="shared" si="3"/>
        <v>0.18998796113974109</v>
      </c>
    </row>
    <row r="121" spans="1:7" x14ac:dyDescent="0.25">
      <c r="A121" s="3">
        <v>44919.333333333336</v>
      </c>
      <c r="B121" s="3">
        <v>44919.336805555555</v>
      </c>
      <c r="C121" s="2" t="s">
        <v>50</v>
      </c>
      <c r="D121" s="12">
        <v>597350.34977280605</v>
      </c>
      <c r="E121" s="12">
        <v>113737.45740853393</v>
      </c>
      <c r="F121" s="12">
        <f t="shared" si="2"/>
        <v>483612.89236427215</v>
      </c>
      <c r="G121" s="66">
        <f t="shared" si="3"/>
        <v>0.19040326577492153</v>
      </c>
    </row>
    <row r="122" spans="1:7" x14ac:dyDescent="0.25">
      <c r="A122" s="3">
        <v>44919.336805555555</v>
      </c>
      <c r="B122" s="3">
        <v>44919.340277777781</v>
      </c>
      <c r="C122" s="2" t="s">
        <v>50</v>
      </c>
      <c r="D122" s="12">
        <v>594542.44884553901</v>
      </c>
      <c r="E122" s="12">
        <v>112884.92813577582</v>
      </c>
      <c r="F122" s="12">
        <f t="shared" si="2"/>
        <v>481657.52070976316</v>
      </c>
      <c r="G122" s="66">
        <f t="shared" si="3"/>
        <v>0.18986857600323018</v>
      </c>
    </row>
    <row r="123" spans="1:7" x14ac:dyDescent="0.25">
      <c r="A123" s="3">
        <v>44919.340277777781</v>
      </c>
      <c r="B123" s="3">
        <v>44919.34375</v>
      </c>
      <c r="C123" s="2" t="s">
        <v>50</v>
      </c>
      <c r="D123" s="12">
        <v>593719.08623372903</v>
      </c>
      <c r="E123" s="12">
        <v>112813.20703312082</v>
      </c>
      <c r="F123" s="12">
        <f t="shared" si="2"/>
        <v>480905.87920060824</v>
      </c>
      <c r="G123" s="66">
        <f t="shared" si="3"/>
        <v>0.19001108377491122</v>
      </c>
    </row>
    <row r="124" spans="1:7" x14ac:dyDescent="0.25">
      <c r="A124" s="3">
        <v>44919.34375</v>
      </c>
      <c r="B124" s="3">
        <v>44919.347222222219</v>
      </c>
      <c r="C124" s="2" t="s">
        <v>50</v>
      </c>
      <c r="D124" s="12">
        <v>595977.54415724101</v>
      </c>
      <c r="E124" s="12">
        <v>113126.71587265999</v>
      </c>
      <c r="F124" s="12">
        <f t="shared" si="2"/>
        <v>482850.82828458102</v>
      </c>
      <c r="G124" s="66">
        <f t="shared" si="3"/>
        <v>0.18981707781059107</v>
      </c>
    </row>
    <row r="125" spans="1:7" x14ac:dyDescent="0.25">
      <c r="A125" s="3">
        <v>44919.347222222219</v>
      </c>
      <c r="B125" s="3">
        <v>44919.350694444445</v>
      </c>
      <c r="C125" s="2" t="s">
        <v>50</v>
      </c>
      <c r="D125" s="12">
        <v>596624.35512513202</v>
      </c>
      <c r="E125" s="12">
        <v>113379.06771636769</v>
      </c>
      <c r="F125" s="12">
        <f t="shared" si="2"/>
        <v>483245.28740876436</v>
      </c>
      <c r="G125" s="66">
        <f t="shared" si="3"/>
        <v>0.19003425981929337</v>
      </c>
    </row>
    <row r="126" spans="1:7" x14ac:dyDescent="0.25">
      <c r="A126" s="3">
        <v>44919.350694444445</v>
      </c>
      <c r="B126" s="3">
        <v>44919.354166666664</v>
      </c>
      <c r="C126" s="2" t="s">
        <v>50</v>
      </c>
      <c r="D126" s="12">
        <v>597737.61786483997</v>
      </c>
      <c r="E126" s="12">
        <v>113699.85371235767</v>
      </c>
      <c r="F126" s="12">
        <f t="shared" si="2"/>
        <v>484037.76415248227</v>
      </c>
      <c r="G126" s="66">
        <f t="shared" si="3"/>
        <v>0.19021699540761947</v>
      </c>
    </row>
    <row r="127" spans="1:7" x14ac:dyDescent="0.25">
      <c r="A127" s="3">
        <v>44919.354166666664</v>
      </c>
      <c r="B127" s="3">
        <v>44919.357638888891</v>
      </c>
      <c r="C127" s="2" t="s">
        <v>50</v>
      </c>
      <c r="D127" s="12">
        <v>597404.50815024995</v>
      </c>
      <c r="E127" s="12">
        <v>113811.61086789501</v>
      </c>
      <c r="F127" s="12">
        <f t="shared" si="2"/>
        <v>483592.89728235494</v>
      </c>
      <c r="G127" s="66">
        <f t="shared" si="3"/>
        <v>0.19051013059859748</v>
      </c>
    </row>
    <row r="128" spans="1:7" x14ac:dyDescent="0.25">
      <c r="A128" s="3">
        <v>44919.357638888891</v>
      </c>
      <c r="B128" s="3">
        <v>44919.361111111109</v>
      </c>
      <c r="C128" s="2" t="s">
        <v>50</v>
      </c>
      <c r="D128" s="12">
        <v>596053.44703255396</v>
      </c>
      <c r="E128" s="12">
        <v>113692.04398098972</v>
      </c>
      <c r="F128" s="12">
        <f t="shared" si="2"/>
        <v>482361.40305156424</v>
      </c>
      <c r="G128" s="66">
        <f t="shared" si="3"/>
        <v>0.19074135808962167</v>
      </c>
    </row>
    <row r="129" spans="1:7" x14ac:dyDescent="0.25">
      <c r="A129" s="3">
        <v>44919.361111111109</v>
      </c>
      <c r="B129" s="3">
        <v>44919.364583333336</v>
      </c>
      <c r="C129" s="2" t="s">
        <v>50</v>
      </c>
      <c r="D129" s="12">
        <v>593879.72275723098</v>
      </c>
      <c r="E129" s="12">
        <v>113503.96111596646</v>
      </c>
      <c r="F129" s="12">
        <f t="shared" si="2"/>
        <v>480375.76164126454</v>
      </c>
      <c r="G129" s="66">
        <f t="shared" si="3"/>
        <v>0.19112280949582977</v>
      </c>
    </row>
    <row r="130" spans="1:7" x14ac:dyDescent="0.25">
      <c r="A130" s="3">
        <v>44919.364583333336</v>
      </c>
      <c r="B130" s="3">
        <v>44919.368055555555</v>
      </c>
      <c r="C130" s="2" t="s">
        <v>50</v>
      </c>
      <c r="D130" s="12">
        <v>590918.85829490202</v>
      </c>
      <c r="E130" s="12">
        <v>112863.56420577018</v>
      </c>
      <c r="F130" s="12">
        <f t="shared" si="2"/>
        <v>478055.29408913187</v>
      </c>
      <c r="G130" s="66">
        <f t="shared" si="3"/>
        <v>0.19099672082126182</v>
      </c>
    </row>
    <row r="131" spans="1:7" x14ac:dyDescent="0.25">
      <c r="A131" s="3">
        <v>44919.368055555555</v>
      </c>
      <c r="B131" s="3">
        <v>44919.371527777781</v>
      </c>
      <c r="C131" s="2" t="s">
        <v>50</v>
      </c>
      <c r="D131" s="12">
        <v>592347.98598503205</v>
      </c>
      <c r="E131" s="12">
        <v>113354.22971492878</v>
      </c>
      <c r="F131" s="12">
        <f t="shared" si="2"/>
        <v>478993.75627010327</v>
      </c>
      <c r="G131" s="66">
        <f t="shared" si="3"/>
        <v>0.19136425276508512</v>
      </c>
    </row>
    <row r="132" spans="1:7" x14ac:dyDescent="0.25">
      <c r="A132" s="3">
        <v>44919.371527777781</v>
      </c>
      <c r="B132" s="3">
        <v>44919.375</v>
      </c>
      <c r="C132" s="2" t="s">
        <v>50</v>
      </c>
      <c r="D132" s="12">
        <v>589896.98346459097</v>
      </c>
      <c r="E132" s="12">
        <v>113202.28715762214</v>
      </c>
      <c r="F132" s="12">
        <f t="shared" si="2"/>
        <v>476694.69630696881</v>
      </c>
      <c r="G132" s="66">
        <f t="shared" si="3"/>
        <v>0.19190179019523193</v>
      </c>
    </row>
    <row r="133" spans="1:7" x14ac:dyDescent="0.25">
      <c r="A133" s="3">
        <v>44919.375</v>
      </c>
      <c r="B133" s="3">
        <v>44919.378472222219</v>
      </c>
      <c r="C133" s="2" t="s">
        <v>50</v>
      </c>
      <c r="D133" s="12">
        <v>578277.35262938996</v>
      </c>
      <c r="E133" s="12">
        <v>111359.25396206565</v>
      </c>
      <c r="F133" s="12">
        <f t="shared" si="2"/>
        <v>466918.09866732429</v>
      </c>
      <c r="G133" s="66">
        <f t="shared" si="3"/>
        <v>0.19257066432866907</v>
      </c>
    </row>
    <row r="134" spans="1:7" x14ac:dyDescent="0.25">
      <c r="A134" s="3">
        <v>44919.378472222219</v>
      </c>
      <c r="B134" s="3">
        <v>44919.381944444445</v>
      </c>
      <c r="C134" s="2" t="s">
        <v>50</v>
      </c>
      <c r="D134" s="12">
        <v>577304.15020300297</v>
      </c>
      <c r="E134" s="12">
        <v>111390.20293291959</v>
      </c>
      <c r="F134" s="12">
        <f t="shared" si="2"/>
        <v>465913.94727008336</v>
      </c>
      <c r="G134" s="66">
        <f t="shared" si="3"/>
        <v>0.19294890378624577</v>
      </c>
    </row>
    <row r="135" spans="1:7" x14ac:dyDescent="0.25">
      <c r="A135" s="3">
        <v>44919.381944444445</v>
      </c>
      <c r="B135" s="3">
        <v>44919.385416666664</v>
      </c>
      <c r="C135" s="2" t="s">
        <v>50</v>
      </c>
      <c r="D135" s="12">
        <v>577470.21419370605</v>
      </c>
      <c r="E135" s="12">
        <v>111452.01510386576</v>
      </c>
      <c r="F135" s="12">
        <f t="shared" si="2"/>
        <v>466018.19908984029</v>
      </c>
      <c r="G135" s="66">
        <f t="shared" si="3"/>
        <v>0.19300045675858948</v>
      </c>
    </row>
    <row r="136" spans="1:7" x14ac:dyDescent="0.25">
      <c r="A136" s="3">
        <v>44919.385416666664</v>
      </c>
      <c r="B136" s="3">
        <v>44919.388888888891</v>
      </c>
      <c r="C136" s="2" t="s">
        <v>50</v>
      </c>
      <c r="D136" s="12">
        <v>567348.35041729303</v>
      </c>
      <c r="E136" s="12">
        <v>109676.66273899307</v>
      </c>
      <c r="F136" s="12">
        <f t="shared" si="2"/>
        <v>457671.68767829996</v>
      </c>
      <c r="G136" s="66">
        <f t="shared" si="3"/>
        <v>0.19331450009209381</v>
      </c>
    </row>
    <row r="137" spans="1:7" x14ac:dyDescent="0.25">
      <c r="A137" s="3">
        <v>44919.388888888891</v>
      </c>
      <c r="B137" s="3">
        <v>44919.392361111109</v>
      </c>
      <c r="C137" s="2" t="s">
        <v>50</v>
      </c>
      <c r="D137" s="12">
        <v>555464.36080356198</v>
      </c>
      <c r="E137" s="12">
        <v>108398.21079657751</v>
      </c>
      <c r="F137" s="12">
        <f t="shared" si="2"/>
        <v>447066.15000698448</v>
      </c>
      <c r="G137" s="66">
        <f t="shared" si="3"/>
        <v>0.19514881321956162</v>
      </c>
    </row>
    <row r="138" spans="1:7" x14ac:dyDescent="0.25">
      <c r="A138" s="3">
        <v>44919.392361111109</v>
      </c>
      <c r="B138" s="3">
        <v>44919.395833333336</v>
      </c>
      <c r="C138" s="2" t="s">
        <v>50</v>
      </c>
      <c r="D138" s="12">
        <v>552934.61966815102</v>
      </c>
      <c r="E138" s="12">
        <v>108155.20735607948</v>
      </c>
      <c r="F138" s="12">
        <f t="shared" si="2"/>
        <v>444779.41231207154</v>
      </c>
      <c r="G138" s="66">
        <f t="shared" si="3"/>
        <v>0.19560216255041121</v>
      </c>
    </row>
    <row r="139" spans="1:7" x14ac:dyDescent="0.25">
      <c r="A139" s="3">
        <v>44919.395833333336</v>
      </c>
      <c r="B139" s="3">
        <v>44919.399305555555</v>
      </c>
      <c r="C139" s="2" t="s">
        <v>50</v>
      </c>
      <c r="D139" s="12">
        <v>552216.24329111399</v>
      </c>
      <c r="E139" s="12">
        <v>108023.62039429763</v>
      </c>
      <c r="F139" s="12">
        <f t="shared" si="2"/>
        <v>444192.62289681635</v>
      </c>
      <c r="G139" s="66">
        <f t="shared" si="3"/>
        <v>0.1956183319608554</v>
      </c>
    </row>
    <row r="140" spans="1:7" x14ac:dyDescent="0.25">
      <c r="A140" s="3">
        <v>44919.399305555555</v>
      </c>
      <c r="B140" s="3">
        <v>44919.402777777781</v>
      </c>
      <c r="C140" s="2" t="s">
        <v>50</v>
      </c>
      <c r="D140" s="12">
        <v>563684.94699585799</v>
      </c>
      <c r="E140" s="12">
        <v>109912.56297541384</v>
      </c>
      <c r="F140" s="12">
        <f t="shared" ref="F140:F203" si="4">D140-E140</f>
        <v>453772.38402044412</v>
      </c>
      <c r="G140" s="66">
        <f t="shared" si="3"/>
        <v>0.19498935276024229</v>
      </c>
    </row>
    <row r="141" spans="1:7" x14ac:dyDescent="0.25">
      <c r="A141" s="3">
        <v>44919.402777777781</v>
      </c>
      <c r="B141" s="3">
        <v>44919.40625</v>
      </c>
      <c r="C141" s="2" t="s">
        <v>50</v>
      </c>
      <c r="D141" s="12">
        <v>562791.84722763998</v>
      </c>
      <c r="E141" s="12">
        <v>109725.25325471791</v>
      </c>
      <c r="F141" s="12">
        <f t="shared" si="4"/>
        <v>453066.59397292207</v>
      </c>
      <c r="G141" s="66">
        <f t="shared" ref="G141:G204" si="5">E141/D141</f>
        <v>0.19496596085254922</v>
      </c>
    </row>
    <row r="142" spans="1:7" x14ac:dyDescent="0.25">
      <c r="A142" s="3">
        <v>44919.40625</v>
      </c>
      <c r="B142" s="3">
        <v>44919.409722222219</v>
      </c>
      <c r="C142" s="2" t="s">
        <v>50</v>
      </c>
      <c r="D142" s="12">
        <v>561449.22421927901</v>
      </c>
      <c r="E142" s="12">
        <v>109638.44751640211</v>
      </c>
      <c r="F142" s="12">
        <f t="shared" si="4"/>
        <v>451810.7767028769</v>
      </c>
      <c r="G142" s="66">
        <f t="shared" si="5"/>
        <v>0.19527758305990969</v>
      </c>
    </row>
    <row r="143" spans="1:7" x14ac:dyDescent="0.25">
      <c r="A143" s="3">
        <v>44919.409722222219</v>
      </c>
      <c r="B143" s="3">
        <v>44919.413194444445</v>
      </c>
      <c r="C143" s="2" t="s">
        <v>50</v>
      </c>
      <c r="D143" s="12">
        <v>559871.31572771096</v>
      </c>
      <c r="E143" s="12">
        <v>109430.04500226094</v>
      </c>
      <c r="F143" s="12">
        <f t="shared" si="4"/>
        <v>450441.27072545001</v>
      </c>
      <c r="G143" s="66">
        <f t="shared" si="5"/>
        <v>0.19545570906776263</v>
      </c>
    </row>
    <row r="144" spans="1:7" x14ac:dyDescent="0.25">
      <c r="A144" s="3">
        <v>44919.413194444445</v>
      </c>
      <c r="B144" s="3">
        <v>44919.416666666664</v>
      </c>
      <c r="C144" s="2" t="s">
        <v>50</v>
      </c>
      <c r="D144" s="12">
        <v>548593.11304881901</v>
      </c>
      <c r="E144" s="12">
        <v>107564.94318882641</v>
      </c>
      <c r="F144" s="12">
        <f t="shared" si="4"/>
        <v>441028.16985999257</v>
      </c>
      <c r="G144" s="66">
        <f t="shared" si="5"/>
        <v>0.19607417707275202</v>
      </c>
    </row>
    <row r="145" spans="1:7" x14ac:dyDescent="0.25">
      <c r="A145" s="3">
        <v>44919.416666666664</v>
      </c>
      <c r="B145" s="3">
        <v>44919.420138888891</v>
      </c>
      <c r="C145" s="2" t="s">
        <v>50</v>
      </c>
      <c r="D145" s="12">
        <v>543652.11701324396</v>
      </c>
      <c r="E145" s="12">
        <v>107469.97649398328</v>
      </c>
      <c r="F145" s="12">
        <f t="shared" si="4"/>
        <v>436182.14051926066</v>
      </c>
      <c r="G145" s="66">
        <f t="shared" si="5"/>
        <v>0.19768151935912576</v>
      </c>
    </row>
    <row r="146" spans="1:7" x14ac:dyDescent="0.25">
      <c r="A146" s="3">
        <v>44919.420138888891</v>
      </c>
      <c r="B146" s="3">
        <v>44919.423611111109</v>
      </c>
      <c r="C146" s="2" t="s">
        <v>50</v>
      </c>
      <c r="D146" s="12">
        <v>546771.63837277901</v>
      </c>
      <c r="E146" s="12">
        <v>107952.161716855</v>
      </c>
      <c r="F146" s="12">
        <f t="shared" si="4"/>
        <v>438819.47665592399</v>
      </c>
      <c r="G146" s="66">
        <f t="shared" si="5"/>
        <v>0.19743555470091001</v>
      </c>
    </row>
    <row r="147" spans="1:7" x14ac:dyDescent="0.25">
      <c r="A147" s="3">
        <v>44919.423611111109</v>
      </c>
      <c r="B147" s="3">
        <v>44919.427083333336</v>
      </c>
      <c r="C147" s="2" t="s">
        <v>50</v>
      </c>
      <c r="D147" s="12">
        <v>548689.15399908496</v>
      </c>
      <c r="E147" s="12">
        <v>108122.23074763932</v>
      </c>
      <c r="F147" s="12">
        <f t="shared" si="4"/>
        <v>440566.92325144564</v>
      </c>
      <c r="G147" s="66">
        <f t="shared" si="5"/>
        <v>0.19705552763271794</v>
      </c>
    </row>
    <row r="148" spans="1:7" x14ac:dyDescent="0.25">
      <c r="A148" s="3">
        <v>44919.427083333336</v>
      </c>
      <c r="B148" s="3">
        <v>44919.430555555555</v>
      </c>
      <c r="C148" s="2" t="s">
        <v>50</v>
      </c>
      <c r="D148" s="12">
        <v>548330.95803831599</v>
      </c>
      <c r="E148" s="12">
        <v>108064.73588050448</v>
      </c>
      <c r="F148" s="12">
        <f t="shared" si="4"/>
        <v>440266.22215781151</v>
      </c>
      <c r="G148" s="66">
        <f t="shared" si="5"/>
        <v>0.19707939939614569</v>
      </c>
    </row>
    <row r="149" spans="1:7" x14ac:dyDescent="0.25">
      <c r="A149" s="3">
        <v>44919.430555555555</v>
      </c>
      <c r="B149" s="3">
        <v>44919.434027777781</v>
      </c>
      <c r="C149" s="2" t="s">
        <v>50</v>
      </c>
      <c r="D149" s="12">
        <v>538983.84913342504</v>
      </c>
      <c r="E149" s="12">
        <v>106800.89546216399</v>
      </c>
      <c r="F149" s="12">
        <f t="shared" si="4"/>
        <v>432182.95367126109</v>
      </c>
      <c r="G149" s="66">
        <f t="shared" si="5"/>
        <v>0.1981523113055759</v>
      </c>
    </row>
    <row r="150" spans="1:7" x14ac:dyDescent="0.25">
      <c r="A150" s="3">
        <v>44919.434027777781</v>
      </c>
      <c r="B150" s="3">
        <v>44919.4375</v>
      </c>
      <c r="C150" s="2" t="s">
        <v>50</v>
      </c>
      <c r="D150" s="12">
        <v>551122.59950101702</v>
      </c>
      <c r="E150" s="12">
        <v>108206.2029361419</v>
      </c>
      <c r="F150" s="12">
        <f t="shared" si="4"/>
        <v>442916.39656487515</v>
      </c>
      <c r="G150" s="66">
        <f t="shared" si="5"/>
        <v>0.19633780765679201</v>
      </c>
    </row>
    <row r="151" spans="1:7" x14ac:dyDescent="0.25">
      <c r="A151" s="3">
        <v>44919.4375</v>
      </c>
      <c r="B151" s="3">
        <v>44919.440972222219</v>
      </c>
      <c r="C151" s="2" t="s">
        <v>50</v>
      </c>
      <c r="D151" s="12">
        <v>535765.39324294799</v>
      </c>
      <c r="E151" s="12">
        <v>105999.39413014191</v>
      </c>
      <c r="F151" s="12">
        <f t="shared" si="4"/>
        <v>429765.99911280605</v>
      </c>
      <c r="G151" s="66">
        <f t="shared" si="5"/>
        <v>0.19784666099565609</v>
      </c>
    </row>
    <row r="152" spans="1:7" x14ac:dyDescent="0.25">
      <c r="A152" s="3">
        <v>44919.440972222219</v>
      </c>
      <c r="B152" s="3">
        <v>44919.444444444445</v>
      </c>
      <c r="C152" s="2" t="s">
        <v>50</v>
      </c>
      <c r="D152" s="12">
        <v>536333.46209029201</v>
      </c>
      <c r="E152" s="12">
        <v>107103.92768607693</v>
      </c>
      <c r="F152" s="12">
        <f t="shared" si="4"/>
        <v>429229.53440421505</v>
      </c>
      <c r="G152" s="66">
        <f t="shared" si="5"/>
        <v>0.19969652325747658</v>
      </c>
    </row>
    <row r="153" spans="1:7" x14ac:dyDescent="0.25">
      <c r="A153" s="3">
        <v>44919.444444444445</v>
      </c>
      <c r="B153" s="3">
        <v>44919.447916666664</v>
      </c>
      <c r="C153" s="2" t="s">
        <v>50</v>
      </c>
      <c r="D153" s="12">
        <v>557777.88663817104</v>
      </c>
      <c r="E153" s="12">
        <v>109630.05956544557</v>
      </c>
      <c r="F153" s="12">
        <f t="shared" si="4"/>
        <v>448147.82707272546</v>
      </c>
      <c r="G153" s="66">
        <f t="shared" si="5"/>
        <v>0.19654787719571659</v>
      </c>
    </row>
    <row r="154" spans="1:7" x14ac:dyDescent="0.25">
      <c r="A154" s="3">
        <v>44919.447916666664</v>
      </c>
      <c r="B154" s="3">
        <v>44919.451388888891</v>
      </c>
      <c r="C154" s="2" t="s">
        <v>50</v>
      </c>
      <c r="D154" s="12">
        <v>557686.17801403406</v>
      </c>
      <c r="E154" s="12">
        <v>109632.32090367256</v>
      </c>
      <c r="F154" s="12">
        <f t="shared" si="4"/>
        <v>448053.85711036151</v>
      </c>
      <c r="G154" s="66">
        <f t="shared" si="5"/>
        <v>0.1965842533413365</v>
      </c>
    </row>
    <row r="155" spans="1:7" x14ac:dyDescent="0.25">
      <c r="A155" s="3">
        <v>44919.451388888891</v>
      </c>
      <c r="B155" s="3">
        <v>44919.454861111109</v>
      </c>
      <c r="C155" s="2" t="s">
        <v>50</v>
      </c>
      <c r="D155" s="12">
        <v>557308.23201998405</v>
      </c>
      <c r="E155" s="12">
        <v>109753.89147023784</v>
      </c>
      <c r="F155" s="12">
        <f t="shared" si="4"/>
        <v>447554.34054974618</v>
      </c>
      <c r="G155" s="66">
        <f t="shared" si="5"/>
        <v>0.19693570840041399</v>
      </c>
    </row>
    <row r="156" spans="1:7" x14ac:dyDescent="0.25">
      <c r="A156" s="3">
        <v>44919.454861111109</v>
      </c>
      <c r="B156" s="3">
        <v>44919.458333333336</v>
      </c>
      <c r="C156" s="2" t="s">
        <v>50</v>
      </c>
      <c r="D156" s="12">
        <v>555704.18278093904</v>
      </c>
      <c r="E156" s="12">
        <v>109485.903632631</v>
      </c>
      <c r="F156" s="12">
        <f t="shared" si="4"/>
        <v>446218.27914830804</v>
      </c>
      <c r="G156" s="66">
        <f t="shared" si="5"/>
        <v>0.19702191746105827</v>
      </c>
    </row>
    <row r="157" spans="1:7" x14ac:dyDescent="0.25">
      <c r="A157" s="3">
        <v>44919.458333333336</v>
      </c>
      <c r="B157" s="3">
        <v>44919.461805555555</v>
      </c>
      <c r="C157" s="2" t="s">
        <v>50</v>
      </c>
      <c r="D157" s="12">
        <v>560029.18131673895</v>
      </c>
      <c r="E157" s="12">
        <v>109836.9713894602</v>
      </c>
      <c r="F157" s="12">
        <f t="shared" si="4"/>
        <v>450192.20992727875</v>
      </c>
      <c r="G157" s="66">
        <f t="shared" si="5"/>
        <v>0.19612722881906233</v>
      </c>
    </row>
    <row r="158" spans="1:7" x14ac:dyDescent="0.25">
      <c r="A158" s="3">
        <v>44919.461805555555</v>
      </c>
      <c r="B158" s="3">
        <v>44919.465277777781</v>
      </c>
      <c r="C158" s="2" t="s">
        <v>50</v>
      </c>
      <c r="D158" s="12">
        <v>562557.57930319698</v>
      </c>
      <c r="E158" s="12">
        <v>110253.06551612024</v>
      </c>
      <c r="F158" s="12">
        <f t="shared" si="4"/>
        <v>452304.51378707675</v>
      </c>
      <c r="G158" s="66">
        <f t="shared" si="5"/>
        <v>0.19598538811384153</v>
      </c>
    </row>
    <row r="159" spans="1:7" x14ac:dyDescent="0.25">
      <c r="A159" s="3">
        <v>44919.465277777781</v>
      </c>
      <c r="B159" s="3">
        <v>44919.46875</v>
      </c>
      <c r="C159" s="2" t="s">
        <v>50</v>
      </c>
      <c r="D159" s="12">
        <v>561576.93561800104</v>
      </c>
      <c r="E159" s="12">
        <v>110173.11018565897</v>
      </c>
      <c r="F159" s="12">
        <f t="shared" si="4"/>
        <v>451403.82543234207</v>
      </c>
      <c r="G159" s="66">
        <f t="shared" si="5"/>
        <v>0.19618524764450357</v>
      </c>
    </row>
    <row r="160" spans="1:7" x14ac:dyDescent="0.25">
      <c r="A160" s="3">
        <v>44919.46875</v>
      </c>
      <c r="B160" s="3">
        <v>44919.472222222219</v>
      </c>
      <c r="C160" s="2" t="s">
        <v>50</v>
      </c>
      <c r="D160" s="12">
        <v>548879.91356913198</v>
      </c>
      <c r="E160" s="12">
        <v>108535.12125410233</v>
      </c>
      <c r="F160" s="12">
        <f t="shared" si="4"/>
        <v>440344.79231502966</v>
      </c>
      <c r="G160" s="66">
        <f t="shared" si="5"/>
        <v>0.19773928426045823</v>
      </c>
    </row>
    <row r="161" spans="1:7" x14ac:dyDescent="0.25">
      <c r="A161" s="3">
        <v>44919.472222222219</v>
      </c>
      <c r="B161" s="3">
        <v>44919.475694444445</v>
      </c>
      <c r="C161" s="2" t="s">
        <v>50</v>
      </c>
      <c r="D161" s="12">
        <v>520214.01681717602</v>
      </c>
      <c r="E161" s="12">
        <v>105363.76299802019</v>
      </c>
      <c r="F161" s="12">
        <f t="shared" si="4"/>
        <v>414850.25381915586</v>
      </c>
      <c r="G161" s="66">
        <f t="shared" si="5"/>
        <v>0.20253926190352772</v>
      </c>
    </row>
    <row r="162" spans="1:7" x14ac:dyDescent="0.25">
      <c r="A162" s="3">
        <v>44919.475694444445</v>
      </c>
      <c r="B162" s="3">
        <v>44919.479166666664</v>
      </c>
      <c r="C162" s="2" t="s">
        <v>50</v>
      </c>
      <c r="D162" s="12">
        <v>560750.52644297597</v>
      </c>
      <c r="E162" s="12">
        <v>110075.52137683579</v>
      </c>
      <c r="F162" s="12">
        <f t="shared" si="4"/>
        <v>450675.00506614021</v>
      </c>
      <c r="G162" s="66">
        <f t="shared" si="5"/>
        <v>0.19630034424591777</v>
      </c>
    </row>
    <row r="163" spans="1:7" x14ac:dyDescent="0.25">
      <c r="A163" s="3">
        <v>44919.479166666664</v>
      </c>
      <c r="B163" s="3">
        <v>44919.482638888891</v>
      </c>
      <c r="C163" s="2" t="s">
        <v>50</v>
      </c>
      <c r="D163" s="12">
        <v>560821.46590761503</v>
      </c>
      <c r="E163" s="12">
        <v>110103.5998541803</v>
      </c>
      <c r="F163" s="12">
        <f t="shared" si="4"/>
        <v>450717.86605343473</v>
      </c>
      <c r="G163" s="66">
        <f t="shared" si="5"/>
        <v>0.19632558050536145</v>
      </c>
    </row>
    <row r="164" spans="1:7" x14ac:dyDescent="0.25">
      <c r="A164" s="3">
        <v>44919.482638888891</v>
      </c>
      <c r="B164" s="3">
        <v>44919.486111111109</v>
      </c>
      <c r="C164" s="2" t="s">
        <v>50</v>
      </c>
      <c r="D164" s="12">
        <v>530010.83431326097</v>
      </c>
      <c r="E164" s="12">
        <v>106007.20642548578</v>
      </c>
      <c r="F164" s="12">
        <f t="shared" si="4"/>
        <v>424003.62788777519</v>
      </c>
      <c r="G164" s="66">
        <f t="shared" si="5"/>
        <v>0.20000950841474802</v>
      </c>
    </row>
    <row r="165" spans="1:7" x14ac:dyDescent="0.25">
      <c r="A165" s="3">
        <v>44919.486111111109</v>
      </c>
      <c r="B165" s="3">
        <v>44919.489583333336</v>
      </c>
      <c r="C165" s="2" t="s">
        <v>50</v>
      </c>
      <c r="D165" s="12">
        <v>551733.57337025204</v>
      </c>
      <c r="E165" s="12">
        <v>108585.2651931502</v>
      </c>
      <c r="F165" s="12">
        <f t="shared" si="4"/>
        <v>443148.30817710183</v>
      </c>
      <c r="G165" s="66">
        <f t="shared" si="5"/>
        <v>0.19680742741439419</v>
      </c>
    </row>
    <row r="166" spans="1:7" x14ac:dyDescent="0.25">
      <c r="A166" s="3">
        <v>44919.489583333336</v>
      </c>
      <c r="B166" s="3">
        <v>44919.493055555555</v>
      </c>
      <c r="C166" s="2" t="s">
        <v>50</v>
      </c>
      <c r="D166" s="12">
        <v>550760.87394270196</v>
      </c>
      <c r="E166" s="12">
        <v>108275.52661548092</v>
      </c>
      <c r="F166" s="12">
        <f t="shared" si="4"/>
        <v>442485.34732722107</v>
      </c>
      <c r="G166" s="66">
        <f t="shared" si="5"/>
        <v>0.19659262619796281</v>
      </c>
    </row>
    <row r="167" spans="1:7" x14ac:dyDescent="0.25">
      <c r="A167" s="3">
        <v>44919.493055555555</v>
      </c>
      <c r="B167" s="3">
        <v>44919.496527777781</v>
      </c>
      <c r="C167" s="2" t="s">
        <v>50</v>
      </c>
      <c r="D167" s="12">
        <v>535546.03966493299</v>
      </c>
      <c r="E167" s="12">
        <v>106596.37966756182</v>
      </c>
      <c r="F167" s="12">
        <f t="shared" si="4"/>
        <v>428949.65999737114</v>
      </c>
      <c r="G167" s="66">
        <f t="shared" si="5"/>
        <v>0.19904241983425808</v>
      </c>
    </row>
    <row r="168" spans="1:7" x14ac:dyDescent="0.25">
      <c r="A168" s="3">
        <v>44919.496527777781</v>
      </c>
      <c r="B168" s="3">
        <v>44919.5</v>
      </c>
      <c r="C168" s="2" t="s">
        <v>50</v>
      </c>
      <c r="D168" s="12">
        <v>552751.80504045996</v>
      </c>
      <c r="E168" s="12">
        <v>108682.69798143138</v>
      </c>
      <c r="F168" s="12">
        <f t="shared" si="4"/>
        <v>444069.10705902858</v>
      </c>
      <c r="G168" s="66">
        <f t="shared" si="5"/>
        <v>0.19662115435964267</v>
      </c>
    </row>
    <row r="169" spans="1:7" x14ac:dyDescent="0.25">
      <c r="A169" s="3">
        <v>44919.5</v>
      </c>
      <c r="B169" s="3">
        <v>44919.503472222219</v>
      </c>
      <c r="C169" s="2" t="s">
        <v>50</v>
      </c>
      <c r="D169" s="12">
        <v>565792.74005382403</v>
      </c>
      <c r="E169" s="12">
        <v>109200.77576870473</v>
      </c>
      <c r="F169" s="12">
        <f t="shared" si="4"/>
        <v>456591.96428511932</v>
      </c>
      <c r="G169" s="66">
        <f t="shared" si="5"/>
        <v>0.19300490804869011</v>
      </c>
    </row>
    <row r="170" spans="1:7" x14ac:dyDescent="0.25">
      <c r="A170" s="3">
        <v>44919.503472222219</v>
      </c>
      <c r="B170" s="3">
        <v>44919.506944444445</v>
      </c>
      <c r="C170" s="2" t="s">
        <v>50</v>
      </c>
      <c r="D170" s="12">
        <v>562216.39661374001</v>
      </c>
      <c r="E170" s="12">
        <v>108341.13406351363</v>
      </c>
      <c r="F170" s="12">
        <f t="shared" si="4"/>
        <v>453875.26255022641</v>
      </c>
      <c r="G170" s="66">
        <f t="shared" si="5"/>
        <v>0.19270361859963206</v>
      </c>
    </row>
    <row r="171" spans="1:7" x14ac:dyDescent="0.25">
      <c r="A171" s="3">
        <v>44919.506944444445</v>
      </c>
      <c r="B171" s="3">
        <v>44919.510416666664</v>
      </c>
      <c r="C171" s="2" t="s">
        <v>50</v>
      </c>
      <c r="D171" s="12">
        <v>550624.22667112795</v>
      </c>
      <c r="E171" s="12">
        <v>106515.79385037007</v>
      </c>
      <c r="F171" s="12">
        <f t="shared" si="4"/>
        <v>444108.43282075785</v>
      </c>
      <c r="G171" s="66">
        <f t="shared" si="5"/>
        <v>0.19344552725971664</v>
      </c>
    </row>
    <row r="172" spans="1:7" x14ac:dyDescent="0.25">
      <c r="A172" s="3">
        <v>44919.510416666664</v>
      </c>
      <c r="B172" s="3">
        <v>44919.513888888891</v>
      </c>
      <c r="C172" s="2" t="s">
        <v>50</v>
      </c>
      <c r="D172" s="12">
        <v>568552.39403443295</v>
      </c>
      <c r="E172" s="12">
        <v>108304.66242480616</v>
      </c>
      <c r="F172" s="12">
        <f t="shared" si="4"/>
        <v>460247.73160962679</v>
      </c>
      <c r="G172" s="66">
        <f t="shared" si="5"/>
        <v>0.19049196443669703</v>
      </c>
    </row>
    <row r="173" spans="1:7" x14ac:dyDescent="0.25">
      <c r="A173" s="3">
        <v>44919.513888888891</v>
      </c>
      <c r="B173" s="3">
        <v>44919.517361111109</v>
      </c>
      <c r="C173" s="2" t="s">
        <v>50</v>
      </c>
      <c r="D173" s="12">
        <v>515353.79037523002</v>
      </c>
      <c r="E173" s="12">
        <v>101556.4459831538</v>
      </c>
      <c r="F173" s="12">
        <f t="shared" si="4"/>
        <v>413797.34439207625</v>
      </c>
      <c r="G173" s="66">
        <f t="shared" si="5"/>
        <v>0.19706160676379303</v>
      </c>
    </row>
    <row r="174" spans="1:7" x14ac:dyDescent="0.25">
      <c r="A174" s="3">
        <v>44919.517361111109</v>
      </c>
      <c r="B174" s="3">
        <v>44919.520833333336</v>
      </c>
      <c r="C174" s="2" t="s">
        <v>50</v>
      </c>
      <c r="D174" s="12">
        <v>517067.41321209603</v>
      </c>
      <c r="E174" s="12">
        <v>101926.83809267769</v>
      </c>
      <c r="F174" s="12">
        <f t="shared" si="4"/>
        <v>415140.57511941832</v>
      </c>
      <c r="G174" s="66">
        <f t="shared" si="5"/>
        <v>0.19712485352633949</v>
      </c>
    </row>
    <row r="175" spans="1:7" x14ac:dyDescent="0.25">
      <c r="A175" s="3">
        <v>44919.520833333336</v>
      </c>
      <c r="B175" s="3">
        <v>44919.524305555555</v>
      </c>
      <c r="C175" s="2" t="s">
        <v>50</v>
      </c>
      <c r="D175" s="12">
        <v>511901.62415566901</v>
      </c>
      <c r="E175" s="12">
        <v>102292.07426503676</v>
      </c>
      <c r="F175" s="12">
        <f t="shared" si="4"/>
        <v>409609.54989063228</v>
      </c>
      <c r="G175" s="66">
        <f t="shared" si="5"/>
        <v>0.19982760248857853</v>
      </c>
    </row>
    <row r="176" spans="1:7" x14ac:dyDescent="0.25">
      <c r="A176" s="3">
        <v>44919.524305555555</v>
      </c>
      <c r="B176" s="3">
        <v>44919.527777777781</v>
      </c>
      <c r="C176" s="2" t="s">
        <v>50</v>
      </c>
      <c r="D176" s="12">
        <v>482385.32021884399</v>
      </c>
      <c r="E176" s="12">
        <v>98613.515371638976</v>
      </c>
      <c r="F176" s="12">
        <f t="shared" si="4"/>
        <v>383771.804847205</v>
      </c>
      <c r="G176" s="66">
        <f t="shared" si="5"/>
        <v>0.20442893106054913</v>
      </c>
    </row>
    <row r="177" spans="1:7" x14ac:dyDescent="0.25">
      <c r="A177" s="3">
        <v>44919.527777777781</v>
      </c>
      <c r="B177" s="3">
        <v>44919.53125</v>
      </c>
      <c r="C177" s="2" t="s">
        <v>50</v>
      </c>
      <c r="D177" s="12">
        <v>458839.17002065101</v>
      </c>
      <c r="E177" s="12">
        <v>94548.241543092096</v>
      </c>
      <c r="F177" s="12">
        <f t="shared" si="4"/>
        <v>364290.92847755889</v>
      </c>
      <c r="G177" s="66">
        <f t="shared" si="5"/>
        <v>0.20605965602029302</v>
      </c>
    </row>
    <row r="178" spans="1:7" x14ac:dyDescent="0.25">
      <c r="A178" s="3">
        <v>44919.53125</v>
      </c>
      <c r="B178" s="3">
        <v>44919.534722222219</v>
      </c>
      <c r="C178" s="2" t="s">
        <v>50</v>
      </c>
      <c r="D178" s="12">
        <v>460411.62507826398</v>
      </c>
      <c r="E178" s="12">
        <v>94759.079472290003</v>
      </c>
      <c r="F178" s="12">
        <f t="shared" si="4"/>
        <v>365652.54560597398</v>
      </c>
      <c r="G178" s="66">
        <f t="shared" si="5"/>
        <v>0.20581382899743722</v>
      </c>
    </row>
    <row r="179" spans="1:7" x14ac:dyDescent="0.25">
      <c r="A179" s="3">
        <v>44919.534722222219</v>
      </c>
      <c r="B179" s="3">
        <v>44919.538194444445</v>
      </c>
      <c r="C179" s="2" t="s">
        <v>50</v>
      </c>
      <c r="D179" s="12">
        <v>459316.90580906998</v>
      </c>
      <c r="E179" s="12">
        <v>94531.536192277097</v>
      </c>
      <c r="F179" s="12">
        <f t="shared" si="4"/>
        <v>364785.36961679289</v>
      </c>
      <c r="G179" s="66">
        <f t="shared" si="5"/>
        <v>0.20580896325982873</v>
      </c>
    </row>
    <row r="180" spans="1:7" x14ac:dyDescent="0.25">
      <c r="A180" s="3">
        <v>44919.538194444445</v>
      </c>
      <c r="B180" s="3">
        <v>44919.541666666664</v>
      </c>
      <c r="C180" s="2" t="s">
        <v>50</v>
      </c>
      <c r="D180" s="12">
        <v>452653.19251207099</v>
      </c>
      <c r="E180" s="12">
        <v>94367.750393483642</v>
      </c>
      <c r="F180" s="12">
        <f t="shared" si="4"/>
        <v>358285.44211858732</v>
      </c>
      <c r="G180" s="66">
        <f t="shared" si="5"/>
        <v>0.20847693544316959</v>
      </c>
    </row>
    <row r="181" spans="1:7" x14ac:dyDescent="0.25">
      <c r="A181" s="3">
        <v>44919.541666666664</v>
      </c>
      <c r="B181" s="3">
        <v>44919.545138888891</v>
      </c>
      <c r="C181" s="2" t="s">
        <v>50</v>
      </c>
      <c r="D181" s="12">
        <v>472887.71738217701</v>
      </c>
      <c r="E181" s="12">
        <v>96116.062734646082</v>
      </c>
      <c r="F181" s="12">
        <f t="shared" si="4"/>
        <v>376771.65464753093</v>
      </c>
      <c r="G181" s="66">
        <f t="shared" si="5"/>
        <v>0.20325345573940395</v>
      </c>
    </row>
    <row r="182" spans="1:7" x14ac:dyDescent="0.25">
      <c r="A182" s="3">
        <v>44919.545138888891</v>
      </c>
      <c r="B182" s="3">
        <v>44919.548611111109</v>
      </c>
      <c r="C182" s="2" t="s">
        <v>50</v>
      </c>
      <c r="D182" s="12">
        <v>477820.01250483998</v>
      </c>
      <c r="E182" s="12">
        <v>97271.612050539814</v>
      </c>
      <c r="F182" s="12">
        <f t="shared" si="4"/>
        <v>380548.40045430016</v>
      </c>
      <c r="G182" s="66">
        <f t="shared" si="5"/>
        <v>0.20357375058574911</v>
      </c>
    </row>
    <row r="183" spans="1:7" x14ac:dyDescent="0.25">
      <c r="A183" s="3">
        <v>44919.548611111109</v>
      </c>
      <c r="B183" s="3">
        <v>44919.552083333336</v>
      </c>
      <c r="C183" s="2" t="s">
        <v>50</v>
      </c>
      <c r="D183" s="12">
        <v>467534.59213786997</v>
      </c>
      <c r="E183" s="12">
        <v>95626.083895670949</v>
      </c>
      <c r="F183" s="12">
        <f t="shared" si="4"/>
        <v>371908.50824219902</v>
      </c>
      <c r="G183" s="66">
        <f t="shared" si="5"/>
        <v>0.20453263887578191</v>
      </c>
    </row>
    <row r="184" spans="1:7" x14ac:dyDescent="0.25">
      <c r="A184" s="3">
        <v>44919.552083333336</v>
      </c>
      <c r="B184" s="3">
        <v>44919.555555555555</v>
      </c>
      <c r="C184" s="2" t="s">
        <v>50</v>
      </c>
      <c r="D184" s="12">
        <v>452943.97452425602</v>
      </c>
      <c r="E184" s="12">
        <v>93971.114265752156</v>
      </c>
      <c r="F184" s="12">
        <f t="shared" si="4"/>
        <v>358972.86025850388</v>
      </c>
      <c r="G184" s="66">
        <f t="shared" si="5"/>
        <v>0.20746741219916554</v>
      </c>
    </row>
    <row r="185" spans="1:7" x14ac:dyDescent="0.25">
      <c r="A185" s="3">
        <v>44919.555555555555</v>
      </c>
      <c r="B185" s="3">
        <v>44919.559027777781</v>
      </c>
      <c r="C185" s="2" t="s">
        <v>50</v>
      </c>
      <c r="D185" s="12">
        <v>443518.31839062</v>
      </c>
      <c r="E185" s="12">
        <v>92564.90595224945</v>
      </c>
      <c r="F185" s="12">
        <f t="shared" si="4"/>
        <v>350953.41243837052</v>
      </c>
      <c r="G185" s="66">
        <f t="shared" si="5"/>
        <v>0.20870593640446827</v>
      </c>
    </row>
    <row r="186" spans="1:7" x14ac:dyDescent="0.25">
      <c r="A186" s="3">
        <v>44919.559027777781</v>
      </c>
      <c r="B186" s="3">
        <v>44919.5625</v>
      </c>
      <c r="C186" s="2" t="s">
        <v>50</v>
      </c>
      <c r="D186" s="12">
        <v>432642.75729827001</v>
      </c>
      <c r="E186" s="12">
        <v>90664.582209283923</v>
      </c>
      <c r="F186" s="12">
        <f t="shared" si="4"/>
        <v>341978.17508898606</v>
      </c>
      <c r="G186" s="66">
        <f t="shared" si="5"/>
        <v>0.20955992138978183</v>
      </c>
    </row>
    <row r="187" spans="1:7" x14ac:dyDescent="0.25">
      <c r="A187" s="3">
        <v>44919.5625</v>
      </c>
      <c r="B187" s="3">
        <v>44919.565972222219</v>
      </c>
      <c r="C187" s="2" t="s">
        <v>50</v>
      </c>
      <c r="D187" s="12">
        <v>445549.63743962097</v>
      </c>
      <c r="E187" s="12">
        <v>92250.72302224327</v>
      </c>
      <c r="F187" s="12">
        <f t="shared" si="4"/>
        <v>353298.91441737767</v>
      </c>
      <c r="G187" s="66">
        <f t="shared" si="5"/>
        <v>0.20704926066682011</v>
      </c>
    </row>
    <row r="188" spans="1:7" x14ac:dyDescent="0.25">
      <c r="A188" s="3">
        <v>44919.565972222219</v>
      </c>
      <c r="B188" s="3">
        <v>44919.569444444445</v>
      </c>
      <c r="C188" s="2" t="s">
        <v>50</v>
      </c>
      <c r="D188" s="12">
        <v>437562.88081672502</v>
      </c>
      <c r="E188" s="12">
        <v>90843.584091117082</v>
      </c>
      <c r="F188" s="12">
        <f t="shared" si="4"/>
        <v>346719.29672560794</v>
      </c>
      <c r="G188" s="66">
        <f t="shared" si="5"/>
        <v>0.20761263826025333</v>
      </c>
    </row>
    <row r="189" spans="1:7" x14ac:dyDescent="0.25">
      <c r="A189" s="3">
        <v>44919.569444444445</v>
      </c>
      <c r="B189" s="3">
        <v>44919.572916666664</v>
      </c>
      <c r="C189" s="2" t="s">
        <v>50</v>
      </c>
      <c r="D189" s="12">
        <v>438254.40260566003</v>
      </c>
      <c r="E189" s="12">
        <v>90136.475144546042</v>
      </c>
      <c r="F189" s="12">
        <f t="shared" si="4"/>
        <v>348117.92746111401</v>
      </c>
      <c r="G189" s="66">
        <f t="shared" si="5"/>
        <v>0.20567157935809846</v>
      </c>
    </row>
    <row r="190" spans="1:7" x14ac:dyDescent="0.25">
      <c r="A190" s="3">
        <v>44919.572916666664</v>
      </c>
      <c r="B190" s="3">
        <v>44919.576388888891</v>
      </c>
      <c r="C190" s="2" t="s">
        <v>50</v>
      </c>
      <c r="D190" s="12">
        <v>437044.27395909501</v>
      </c>
      <c r="E190" s="12">
        <v>90129.712080878133</v>
      </c>
      <c r="F190" s="12">
        <f t="shared" si="4"/>
        <v>346914.56187821686</v>
      </c>
      <c r="G190" s="66">
        <f t="shared" si="5"/>
        <v>0.20622558731730184</v>
      </c>
    </row>
    <row r="191" spans="1:7" x14ac:dyDescent="0.25">
      <c r="A191" s="3">
        <v>44919.576388888891</v>
      </c>
      <c r="B191" s="3">
        <v>44919.579861111109</v>
      </c>
      <c r="C191" s="2" t="s">
        <v>50</v>
      </c>
      <c r="D191" s="12">
        <v>432940.94679034199</v>
      </c>
      <c r="E191" s="12">
        <v>89596.619984416699</v>
      </c>
      <c r="F191" s="12">
        <f t="shared" si="4"/>
        <v>343344.32680592529</v>
      </c>
      <c r="G191" s="66">
        <f t="shared" si="5"/>
        <v>0.20694882442663751</v>
      </c>
    </row>
    <row r="192" spans="1:7" x14ac:dyDescent="0.25">
      <c r="A192" s="3">
        <v>44919.579861111109</v>
      </c>
      <c r="B192" s="3">
        <v>44919.583333333336</v>
      </c>
      <c r="C192" s="2" t="s">
        <v>50</v>
      </c>
      <c r="D192" s="12">
        <v>427609.81486220902</v>
      </c>
      <c r="E192" s="12">
        <v>88932.920510719268</v>
      </c>
      <c r="F192" s="12">
        <f t="shared" si="4"/>
        <v>338676.89435148973</v>
      </c>
      <c r="G192" s="66">
        <f t="shared" si="5"/>
        <v>0.20797679898759244</v>
      </c>
    </row>
    <row r="193" spans="1:7" x14ac:dyDescent="0.25">
      <c r="A193" s="3">
        <v>44919.583333333336</v>
      </c>
      <c r="B193" s="3">
        <v>44919.586805555555</v>
      </c>
      <c r="C193" s="2" t="s">
        <v>50</v>
      </c>
      <c r="D193" s="12">
        <v>427401.85450412403</v>
      </c>
      <c r="E193" s="12">
        <v>90643.240748280688</v>
      </c>
      <c r="F193" s="12">
        <f t="shared" si="4"/>
        <v>336758.61375584337</v>
      </c>
      <c r="G193" s="66">
        <f t="shared" si="5"/>
        <v>0.21207966178210877</v>
      </c>
    </row>
    <row r="194" spans="1:7" x14ac:dyDescent="0.25">
      <c r="A194" s="3">
        <v>44919.586805555555</v>
      </c>
      <c r="B194" s="3">
        <v>44919.590277777781</v>
      </c>
      <c r="C194" s="2" t="s">
        <v>50</v>
      </c>
      <c r="D194" s="12">
        <v>426792.184182122</v>
      </c>
      <c r="E194" s="12">
        <v>90493.639234645874</v>
      </c>
      <c r="F194" s="12">
        <f t="shared" si="4"/>
        <v>336298.54494747613</v>
      </c>
      <c r="G194" s="66">
        <f t="shared" si="5"/>
        <v>0.21203209100012518</v>
      </c>
    </row>
    <row r="195" spans="1:7" x14ac:dyDescent="0.25">
      <c r="A195" s="3">
        <v>44919.590277777781</v>
      </c>
      <c r="B195" s="3">
        <v>44919.59375</v>
      </c>
      <c r="C195" s="2" t="s">
        <v>50</v>
      </c>
      <c r="D195" s="12">
        <v>427122.64447294897</v>
      </c>
      <c r="E195" s="12">
        <v>90549.308307105326</v>
      </c>
      <c r="F195" s="12">
        <f t="shared" si="4"/>
        <v>336573.33616584365</v>
      </c>
      <c r="G195" s="66">
        <f t="shared" si="5"/>
        <v>0.21199837910452932</v>
      </c>
    </row>
    <row r="196" spans="1:7" x14ac:dyDescent="0.25">
      <c r="A196" s="3">
        <v>44919.59375</v>
      </c>
      <c r="B196" s="3">
        <v>44919.597222222219</v>
      </c>
      <c r="C196" s="2" t="s">
        <v>50</v>
      </c>
      <c r="D196" s="12">
        <v>424415.50254835299</v>
      </c>
      <c r="E196" s="12">
        <v>90165.774707161705</v>
      </c>
      <c r="F196" s="12">
        <f t="shared" si="4"/>
        <v>334249.72784119128</v>
      </c>
      <c r="G196" s="66">
        <f t="shared" si="5"/>
        <v>0.21244693976956994</v>
      </c>
    </row>
    <row r="197" spans="1:7" x14ac:dyDescent="0.25">
      <c r="A197" s="3">
        <v>44919.597222222219</v>
      </c>
      <c r="B197" s="3">
        <v>44919.600694444445</v>
      </c>
      <c r="C197" s="2" t="s">
        <v>50</v>
      </c>
      <c r="D197" s="12">
        <v>433108.28672953299</v>
      </c>
      <c r="E197" s="12">
        <v>91378.810413544285</v>
      </c>
      <c r="F197" s="12">
        <f t="shared" si="4"/>
        <v>341729.47631598869</v>
      </c>
      <c r="G197" s="66">
        <f t="shared" si="5"/>
        <v>0.21098374982284379</v>
      </c>
    </row>
    <row r="198" spans="1:7" x14ac:dyDescent="0.25">
      <c r="A198" s="3">
        <v>44919.600694444445</v>
      </c>
      <c r="B198" s="3">
        <v>44919.604166666664</v>
      </c>
      <c r="C198" s="2" t="s">
        <v>50</v>
      </c>
      <c r="D198" s="12">
        <v>434797.09681926598</v>
      </c>
      <c r="E198" s="12">
        <v>91615.283365128038</v>
      </c>
      <c r="F198" s="12">
        <f t="shared" si="4"/>
        <v>343181.81345413794</v>
      </c>
      <c r="G198" s="66">
        <f t="shared" si="5"/>
        <v>0.21070813037928393</v>
      </c>
    </row>
    <row r="199" spans="1:7" x14ac:dyDescent="0.25">
      <c r="A199" s="3">
        <v>44919.604166666664</v>
      </c>
      <c r="B199" s="3">
        <v>44919.607638888891</v>
      </c>
      <c r="C199" s="2" t="s">
        <v>50</v>
      </c>
      <c r="D199" s="12">
        <v>431516.94278778398</v>
      </c>
      <c r="E199" s="12">
        <v>91192.455903921553</v>
      </c>
      <c r="F199" s="12">
        <f t="shared" si="4"/>
        <v>340324.48688386241</v>
      </c>
      <c r="G199" s="66">
        <f t="shared" si="5"/>
        <v>0.21132995454310391</v>
      </c>
    </row>
    <row r="200" spans="1:7" x14ac:dyDescent="0.25">
      <c r="A200" s="3">
        <v>44919.607638888891</v>
      </c>
      <c r="B200" s="3">
        <v>44919.611111111109</v>
      </c>
      <c r="C200" s="2" t="s">
        <v>50</v>
      </c>
      <c r="D200" s="12">
        <v>435450.474477868</v>
      </c>
      <c r="E200" s="12">
        <v>91445.966475584399</v>
      </c>
      <c r="F200" s="12">
        <f t="shared" si="4"/>
        <v>344004.50800228363</v>
      </c>
      <c r="G200" s="66">
        <f t="shared" si="5"/>
        <v>0.21000313889939781</v>
      </c>
    </row>
    <row r="201" spans="1:7" x14ac:dyDescent="0.25">
      <c r="A201" s="3">
        <v>44919.611111111109</v>
      </c>
      <c r="B201" s="3">
        <v>44919.614583333336</v>
      </c>
      <c r="C201" s="2" t="s">
        <v>50</v>
      </c>
      <c r="D201" s="12">
        <v>426370.612244986</v>
      </c>
      <c r="E201" s="12">
        <v>90361.628798076708</v>
      </c>
      <c r="F201" s="12">
        <f t="shared" si="4"/>
        <v>336008.98344690929</v>
      </c>
      <c r="G201" s="66">
        <f t="shared" si="5"/>
        <v>0.21193212243754808</v>
      </c>
    </row>
    <row r="202" spans="1:7" x14ac:dyDescent="0.25">
      <c r="A202" s="3">
        <v>44919.614583333336</v>
      </c>
      <c r="B202" s="3">
        <v>44919.618055555555</v>
      </c>
      <c r="C202" s="2" t="s">
        <v>50</v>
      </c>
      <c r="D202" s="12">
        <v>436860.303986596</v>
      </c>
      <c r="E202" s="12">
        <v>91721.31016701067</v>
      </c>
      <c r="F202" s="12">
        <f t="shared" si="4"/>
        <v>345138.9938195853</v>
      </c>
      <c r="G202" s="66">
        <f t="shared" si="5"/>
        <v>0.20995569826327118</v>
      </c>
    </row>
    <row r="203" spans="1:7" x14ac:dyDescent="0.25">
      <c r="A203" s="3">
        <v>44919.618055555555</v>
      </c>
      <c r="B203" s="3">
        <v>44919.621527777781</v>
      </c>
      <c r="C203" s="2" t="s">
        <v>50</v>
      </c>
      <c r="D203" s="12">
        <v>435993.84446368401</v>
      </c>
      <c r="E203" s="12">
        <v>91699.178517203196</v>
      </c>
      <c r="F203" s="12">
        <f t="shared" si="4"/>
        <v>344294.66594648082</v>
      </c>
      <c r="G203" s="66">
        <f t="shared" si="5"/>
        <v>0.21032218615380305</v>
      </c>
    </row>
    <row r="204" spans="1:7" x14ac:dyDescent="0.25">
      <c r="A204" s="3">
        <v>44919.621527777781</v>
      </c>
      <c r="B204" s="3">
        <v>44919.625</v>
      </c>
      <c r="C204" s="2" t="s">
        <v>50</v>
      </c>
      <c r="D204" s="12">
        <v>440019.576344306</v>
      </c>
      <c r="E204" s="12">
        <v>92117.836982689711</v>
      </c>
      <c r="F204" s="12">
        <f t="shared" ref="F204:F267" si="6">D204-E204</f>
        <v>347901.73936161632</v>
      </c>
      <c r="G204" s="66">
        <f t="shared" si="5"/>
        <v>0.20934940610598982</v>
      </c>
    </row>
    <row r="205" spans="1:7" x14ac:dyDescent="0.25">
      <c r="A205" s="3">
        <v>44919.625</v>
      </c>
      <c r="B205" s="3">
        <v>44919.628472222219</v>
      </c>
      <c r="C205" s="2" t="s">
        <v>50</v>
      </c>
      <c r="D205" s="12">
        <v>440798.83799599198</v>
      </c>
      <c r="E205" s="12">
        <v>91933.206460134126</v>
      </c>
      <c r="F205" s="12">
        <f t="shared" si="6"/>
        <v>348865.63153585786</v>
      </c>
      <c r="G205" s="66">
        <f t="shared" ref="G205:G268" si="7">E205/D205</f>
        <v>0.20856045555403674</v>
      </c>
    </row>
    <row r="206" spans="1:7" x14ac:dyDescent="0.25">
      <c r="A206" s="3">
        <v>44919.628472222219</v>
      </c>
      <c r="B206" s="3">
        <v>44919.631944444445</v>
      </c>
      <c r="C206" s="2" t="s">
        <v>50</v>
      </c>
      <c r="D206" s="12">
        <v>448402.72036382603</v>
      </c>
      <c r="E206" s="12">
        <v>93157.648483489465</v>
      </c>
      <c r="F206" s="12">
        <f t="shared" si="6"/>
        <v>355245.07188033656</v>
      </c>
      <c r="G206" s="66">
        <f t="shared" si="7"/>
        <v>0.20775442309516542</v>
      </c>
    </row>
    <row r="207" spans="1:7" x14ac:dyDescent="0.25">
      <c r="A207" s="3">
        <v>44919.631944444445</v>
      </c>
      <c r="B207" s="3">
        <v>44919.635416666664</v>
      </c>
      <c r="C207" s="2" t="s">
        <v>50</v>
      </c>
      <c r="D207" s="12">
        <v>444243.40870414901</v>
      </c>
      <c r="E207" s="12">
        <v>92689.893274527087</v>
      </c>
      <c r="F207" s="12">
        <f t="shared" si="6"/>
        <v>351553.51542962191</v>
      </c>
      <c r="G207" s="66">
        <f t="shared" si="7"/>
        <v>0.2086466370877669</v>
      </c>
    </row>
    <row r="208" spans="1:7" x14ac:dyDescent="0.25">
      <c r="A208" s="3">
        <v>44919.635416666664</v>
      </c>
      <c r="B208" s="3">
        <v>44919.638888888891</v>
      </c>
      <c r="C208" s="2" t="s">
        <v>50</v>
      </c>
      <c r="D208" s="12">
        <v>441360.01710503601</v>
      </c>
      <c r="E208" s="12">
        <v>92324.200066153571</v>
      </c>
      <c r="F208" s="12">
        <f t="shared" si="6"/>
        <v>349035.81703888241</v>
      </c>
      <c r="G208" s="66">
        <f t="shared" si="7"/>
        <v>0.2091811593440781</v>
      </c>
    </row>
    <row r="209" spans="1:7" x14ac:dyDescent="0.25">
      <c r="A209" s="3">
        <v>44919.638888888891</v>
      </c>
      <c r="B209" s="3">
        <v>44919.642361111109</v>
      </c>
      <c r="C209" s="2" t="s">
        <v>50</v>
      </c>
      <c r="D209" s="12">
        <v>453971.02449890098</v>
      </c>
      <c r="E209" s="12">
        <v>93788.24028122751</v>
      </c>
      <c r="F209" s="12">
        <f t="shared" si="6"/>
        <v>360182.78421767347</v>
      </c>
      <c r="G209" s="66">
        <f t="shared" si="7"/>
        <v>0.20659521251329238</v>
      </c>
    </row>
    <row r="210" spans="1:7" x14ac:dyDescent="0.25">
      <c r="A210" s="3">
        <v>44919.642361111109</v>
      </c>
      <c r="B210" s="3">
        <v>44919.645833333336</v>
      </c>
      <c r="C210" s="2" t="s">
        <v>50</v>
      </c>
      <c r="D210" s="12">
        <v>458833.09427527199</v>
      </c>
      <c r="E210" s="12">
        <v>94243.102336716052</v>
      </c>
      <c r="F210" s="12">
        <f t="shared" si="6"/>
        <v>364589.99193855596</v>
      </c>
      <c r="G210" s="66">
        <f t="shared" si="7"/>
        <v>0.20539735148261976</v>
      </c>
    </row>
    <row r="211" spans="1:7" x14ac:dyDescent="0.25">
      <c r="A211" s="3">
        <v>44919.645833333336</v>
      </c>
      <c r="B211" s="3">
        <v>44919.649305555555</v>
      </c>
      <c r="C211" s="2" t="s">
        <v>50</v>
      </c>
      <c r="D211" s="12">
        <v>485909.458473014</v>
      </c>
      <c r="E211" s="12">
        <v>97516.371536782826</v>
      </c>
      <c r="F211" s="12">
        <f t="shared" si="6"/>
        <v>388393.08693623118</v>
      </c>
      <c r="G211" s="66">
        <f t="shared" si="7"/>
        <v>0.20068835836871984</v>
      </c>
    </row>
    <row r="212" spans="1:7" x14ac:dyDescent="0.25">
      <c r="A212" s="3">
        <v>44919.649305555555</v>
      </c>
      <c r="B212" s="3">
        <v>44919.652777777781</v>
      </c>
      <c r="C212" s="2" t="s">
        <v>50</v>
      </c>
      <c r="D212" s="12">
        <v>459448.81107214</v>
      </c>
      <c r="E212" s="12">
        <v>94518.488878594857</v>
      </c>
      <c r="F212" s="12">
        <f t="shared" si="6"/>
        <v>364930.32219354517</v>
      </c>
      <c r="G212" s="66">
        <f t="shared" si="7"/>
        <v>0.20572147886950154</v>
      </c>
    </row>
    <row r="213" spans="1:7" x14ac:dyDescent="0.25">
      <c r="A213" s="3">
        <v>44919.652777777781</v>
      </c>
      <c r="B213" s="3">
        <v>44919.65625</v>
      </c>
      <c r="C213" s="2" t="s">
        <v>50</v>
      </c>
      <c r="D213" s="12">
        <v>448550.29436629702</v>
      </c>
      <c r="E213" s="12">
        <v>93100.152610889185</v>
      </c>
      <c r="F213" s="12">
        <f t="shared" si="6"/>
        <v>355450.14175540785</v>
      </c>
      <c r="G213" s="66">
        <f t="shared" si="7"/>
        <v>0.20755788989597976</v>
      </c>
    </row>
    <row r="214" spans="1:7" x14ac:dyDescent="0.25">
      <c r="A214" s="3">
        <v>44919.65625</v>
      </c>
      <c r="B214" s="3">
        <v>44919.659722222219</v>
      </c>
      <c r="C214" s="2" t="s">
        <v>50</v>
      </c>
      <c r="D214" s="12">
        <v>450703.46233464603</v>
      </c>
      <c r="E214" s="12">
        <v>93225.494756954955</v>
      </c>
      <c r="F214" s="12">
        <f t="shared" si="6"/>
        <v>357477.96757769107</v>
      </c>
      <c r="G214" s="66">
        <f t="shared" si="7"/>
        <v>0.20684441666821562</v>
      </c>
    </row>
    <row r="215" spans="1:7" x14ac:dyDescent="0.25">
      <c r="A215" s="3">
        <v>44919.659722222219</v>
      </c>
      <c r="B215" s="3">
        <v>44919.663194444445</v>
      </c>
      <c r="C215" s="2" t="s">
        <v>50</v>
      </c>
      <c r="D215" s="12">
        <v>451256.36761504202</v>
      </c>
      <c r="E215" s="12">
        <v>93165.357474143413</v>
      </c>
      <c r="F215" s="12">
        <f t="shared" si="6"/>
        <v>358091.01014089864</v>
      </c>
      <c r="G215" s="66">
        <f t="shared" si="7"/>
        <v>0.20645771264466889</v>
      </c>
    </row>
    <row r="216" spans="1:7" x14ac:dyDescent="0.25">
      <c r="A216" s="3">
        <v>44919.663194444445</v>
      </c>
      <c r="B216" s="3">
        <v>44919.666666666664</v>
      </c>
      <c r="C216" s="2" t="s">
        <v>50</v>
      </c>
      <c r="D216" s="12">
        <v>452853.74595340702</v>
      </c>
      <c r="E216" s="12">
        <v>93423.479218050139</v>
      </c>
      <c r="F216" s="12">
        <f t="shared" si="6"/>
        <v>359430.26673535688</v>
      </c>
      <c r="G216" s="66">
        <f t="shared" si="7"/>
        <v>0.20629945109841766</v>
      </c>
    </row>
    <row r="217" spans="1:7" x14ac:dyDescent="0.25">
      <c r="A217" s="3">
        <v>44919.666666666664</v>
      </c>
      <c r="B217" s="3">
        <v>44919.670138888891</v>
      </c>
      <c r="C217" s="2" t="s">
        <v>50</v>
      </c>
      <c r="D217" s="12">
        <v>496881.78065003199</v>
      </c>
      <c r="E217" s="12">
        <v>99110.515349818073</v>
      </c>
      <c r="F217" s="12">
        <f t="shared" si="6"/>
        <v>397771.26530021394</v>
      </c>
      <c r="G217" s="66">
        <f t="shared" si="7"/>
        <v>0.19946498183161285</v>
      </c>
    </row>
    <row r="218" spans="1:7" x14ac:dyDescent="0.25">
      <c r="A218" s="3">
        <v>44919.670138888891</v>
      </c>
      <c r="B218" s="3">
        <v>44919.673611111109</v>
      </c>
      <c r="C218" s="2" t="s">
        <v>50</v>
      </c>
      <c r="D218" s="12">
        <v>480528.02817576198</v>
      </c>
      <c r="E218" s="12">
        <v>97222.644790208709</v>
      </c>
      <c r="F218" s="12">
        <f t="shared" si="6"/>
        <v>383305.38338555326</v>
      </c>
      <c r="G218" s="66">
        <f t="shared" si="7"/>
        <v>0.20232460770144242</v>
      </c>
    </row>
    <row r="219" spans="1:7" x14ac:dyDescent="0.25">
      <c r="A219" s="3">
        <v>44919.673611111109</v>
      </c>
      <c r="B219" s="3">
        <v>44919.677083333336</v>
      </c>
      <c r="C219" s="2" t="s">
        <v>50</v>
      </c>
      <c r="D219" s="12">
        <v>477338.12557812198</v>
      </c>
      <c r="E219" s="12">
        <v>96996.566615339601</v>
      </c>
      <c r="F219" s="12">
        <f t="shared" si="6"/>
        <v>380341.55896278238</v>
      </c>
      <c r="G219" s="66">
        <f t="shared" si="7"/>
        <v>0.20320305757656262</v>
      </c>
    </row>
    <row r="220" spans="1:7" x14ac:dyDescent="0.25">
      <c r="A220" s="3">
        <v>44919.677083333336</v>
      </c>
      <c r="B220" s="3">
        <v>44919.680555555555</v>
      </c>
      <c r="C220" s="2" t="s">
        <v>50</v>
      </c>
      <c r="D220" s="12">
        <v>487641.529736789</v>
      </c>
      <c r="E220" s="12">
        <v>97964.220693229378</v>
      </c>
      <c r="F220" s="12">
        <f t="shared" si="6"/>
        <v>389677.3090435596</v>
      </c>
      <c r="G220" s="66">
        <f t="shared" si="7"/>
        <v>0.20089392457223007</v>
      </c>
    </row>
    <row r="221" spans="1:7" x14ac:dyDescent="0.25">
      <c r="A221" s="3">
        <v>44919.680555555555</v>
      </c>
      <c r="B221" s="3">
        <v>44919.684027777781</v>
      </c>
      <c r="C221" s="2" t="s">
        <v>50</v>
      </c>
      <c r="D221" s="12">
        <v>456700.09420277498</v>
      </c>
      <c r="E221" s="12">
        <v>94153.208182786009</v>
      </c>
      <c r="F221" s="12">
        <f t="shared" si="6"/>
        <v>362546.88601998898</v>
      </c>
      <c r="G221" s="66">
        <f t="shared" si="7"/>
        <v>0.20615981774022135</v>
      </c>
    </row>
    <row r="222" spans="1:7" x14ac:dyDescent="0.25">
      <c r="A222" s="3">
        <v>44919.684027777781</v>
      </c>
      <c r="B222" s="3">
        <v>44919.6875</v>
      </c>
      <c r="C222" s="2" t="s">
        <v>50</v>
      </c>
      <c r="D222" s="12">
        <v>467511.32269306597</v>
      </c>
      <c r="E222" s="12">
        <v>95417.061351421537</v>
      </c>
      <c r="F222" s="12">
        <f t="shared" si="6"/>
        <v>372094.26134164445</v>
      </c>
      <c r="G222" s="66">
        <f t="shared" si="7"/>
        <v>0.20409572286245023</v>
      </c>
    </row>
    <row r="223" spans="1:7" x14ac:dyDescent="0.25">
      <c r="A223" s="3">
        <v>44919.6875</v>
      </c>
      <c r="B223" s="3">
        <v>44919.690972222219</v>
      </c>
      <c r="C223" s="2" t="s">
        <v>50</v>
      </c>
      <c r="D223" s="12">
        <v>478330.16484491102</v>
      </c>
      <c r="E223" s="12">
        <v>97403.2269185037</v>
      </c>
      <c r="F223" s="12">
        <f t="shared" si="6"/>
        <v>380926.93792640732</v>
      </c>
      <c r="G223" s="66">
        <f t="shared" si="7"/>
        <v>0.20363178841143073</v>
      </c>
    </row>
    <row r="224" spans="1:7" x14ac:dyDescent="0.25">
      <c r="A224" s="3">
        <v>44919.690972222219</v>
      </c>
      <c r="B224" s="3">
        <v>44919.694444444445</v>
      </c>
      <c r="C224" s="2" t="s">
        <v>50</v>
      </c>
      <c r="D224" s="12">
        <v>508396.47945344099</v>
      </c>
      <c r="E224" s="12">
        <v>100939.8716601085</v>
      </c>
      <c r="F224" s="12">
        <f t="shared" si="6"/>
        <v>407456.60779333249</v>
      </c>
      <c r="G224" s="66">
        <f t="shared" si="7"/>
        <v>0.19854557562756017</v>
      </c>
    </row>
    <row r="225" spans="1:7" x14ac:dyDescent="0.25">
      <c r="A225" s="3">
        <v>44919.694444444445</v>
      </c>
      <c r="B225" s="3">
        <v>44919.697916666664</v>
      </c>
      <c r="C225" s="2" t="s">
        <v>50</v>
      </c>
      <c r="D225" s="12">
        <v>508266.30035718298</v>
      </c>
      <c r="E225" s="12">
        <v>101054.83309200995</v>
      </c>
      <c r="F225" s="12">
        <f t="shared" si="6"/>
        <v>407211.46726517304</v>
      </c>
      <c r="G225" s="66">
        <f t="shared" si="7"/>
        <v>0.19882261133778475</v>
      </c>
    </row>
    <row r="226" spans="1:7" x14ac:dyDescent="0.25">
      <c r="A226" s="3">
        <v>44919.697916666664</v>
      </c>
      <c r="B226" s="3">
        <v>44919.701388888891</v>
      </c>
      <c r="C226" s="2" t="s">
        <v>50</v>
      </c>
      <c r="D226" s="12">
        <v>467440.14298690797</v>
      </c>
      <c r="E226" s="12">
        <v>96273.949947621368</v>
      </c>
      <c r="F226" s="12">
        <f t="shared" si="6"/>
        <v>371166.19303928659</v>
      </c>
      <c r="G226" s="66">
        <f t="shared" si="7"/>
        <v>0.20595995314488383</v>
      </c>
    </row>
    <row r="227" spans="1:7" x14ac:dyDescent="0.25">
      <c r="A227" s="3">
        <v>44919.701388888891</v>
      </c>
      <c r="B227" s="3">
        <v>44919.704861111109</v>
      </c>
      <c r="C227" s="2" t="s">
        <v>50</v>
      </c>
      <c r="D227" s="12">
        <v>472361.276339865</v>
      </c>
      <c r="E227" s="12">
        <v>96953.70847521926</v>
      </c>
      <c r="F227" s="12">
        <f t="shared" si="6"/>
        <v>375407.56786464574</v>
      </c>
      <c r="G227" s="66">
        <f t="shared" si="7"/>
        <v>0.20525329516101326</v>
      </c>
    </row>
    <row r="228" spans="1:7" x14ac:dyDescent="0.25">
      <c r="A228" s="3">
        <v>44919.704861111109</v>
      </c>
      <c r="B228" s="3">
        <v>44919.708333333336</v>
      </c>
      <c r="C228" s="2" t="s">
        <v>50</v>
      </c>
      <c r="D228" s="12">
        <v>471784.21350172599</v>
      </c>
      <c r="E228" s="12">
        <v>96819.686215994414</v>
      </c>
      <c r="F228" s="12">
        <f t="shared" si="6"/>
        <v>374964.52728573157</v>
      </c>
      <c r="G228" s="66">
        <f t="shared" si="7"/>
        <v>0.20522027538261453</v>
      </c>
    </row>
    <row r="229" spans="1:7" x14ac:dyDescent="0.25">
      <c r="A229" s="3">
        <v>44919.708333333336</v>
      </c>
      <c r="B229" s="3">
        <v>44919.711805555555</v>
      </c>
      <c r="C229" s="2" t="s">
        <v>50</v>
      </c>
      <c r="D229" s="12">
        <v>459788.64418283798</v>
      </c>
      <c r="E229" s="12">
        <v>95197.274775294703</v>
      </c>
      <c r="F229" s="12">
        <f t="shared" si="6"/>
        <v>364591.36940754327</v>
      </c>
      <c r="G229" s="66">
        <f t="shared" si="7"/>
        <v>0.20704572846614036</v>
      </c>
    </row>
    <row r="230" spans="1:7" x14ac:dyDescent="0.25">
      <c r="A230" s="3">
        <v>44919.711805555555</v>
      </c>
      <c r="B230" s="3">
        <v>44919.715277777781</v>
      </c>
      <c r="C230" s="2" t="s">
        <v>50</v>
      </c>
      <c r="D230" s="12">
        <v>451914.57072439801</v>
      </c>
      <c r="E230" s="12">
        <v>93845.208293526142</v>
      </c>
      <c r="F230" s="12">
        <f t="shared" si="6"/>
        <v>358069.36243087187</v>
      </c>
      <c r="G230" s="66">
        <f t="shared" si="7"/>
        <v>0.20766139083122867</v>
      </c>
    </row>
    <row r="231" spans="1:7" x14ac:dyDescent="0.25">
      <c r="A231" s="3">
        <v>44919.715277777781</v>
      </c>
      <c r="B231" s="3">
        <v>44919.71875</v>
      </c>
      <c r="C231" s="2" t="s">
        <v>50</v>
      </c>
      <c r="D231" s="12">
        <v>451321.06654807902</v>
      </c>
      <c r="E231" s="12">
        <v>93897.202427009062</v>
      </c>
      <c r="F231" s="12">
        <f t="shared" si="6"/>
        <v>357423.86412106996</v>
      </c>
      <c r="G231" s="66">
        <f t="shared" si="7"/>
        <v>0.20804967768329563</v>
      </c>
    </row>
    <row r="232" spans="1:7" x14ac:dyDescent="0.25">
      <c r="A232" s="3">
        <v>44919.71875</v>
      </c>
      <c r="B232" s="3">
        <v>44919.722222222219</v>
      </c>
      <c r="C232" s="2" t="s">
        <v>50</v>
      </c>
      <c r="D232" s="12">
        <v>455124.85674677597</v>
      </c>
      <c r="E232" s="12">
        <v>94803.372034882952</v>
      </c>
      <c r="F232" s="12">
        <f t="shared" si="6"/>
        <v>360321.48471189302</v>
      </c>
      <c r="G232" s="66">
        <f t="shared" si="7"/>
        <v>0.20830189920307957</v>
      </c>
    </row>
    <row r="233" spans="1:7" x14ac:dyDescent="0.25">
      <c r="A233" s="3">
        <v>44919.722222222219</v>
      </c>
      <c r="B233" s="3">
        <v>44919.725694444445</v>
      </c>
      <c r="C233" s="2" t="s">
        <v>50</v>
      </c>
      <c r="D233" s="12">
        <v>463508.20524620602</v>
      </c>
      <c r="E233" s="12">
        <v>96223.034134863992</v>
      </c>
      <c r="F233" s="12">
        <f t="shared" si="6"/>
        <v>367285.17111134203</v>
      </c>
      <c r="G233" s="66">
        <f t="shared" si="7"/>
        <v>0.20759726159270966</v>
      </c>
    </row>
    <row r="234" spans="1:7" x14ac:dyDescent="0.25">
      <c r="A234" s="3">
        <v>44919.725694444445</v>
      </c>
      <c r="B234" s="3">
        <v>44919.729166666664</v>
      </c>
      <c r="C234" s="2" t="s">
        <v>50</v>
      </c>
      <c r="D234" s="12">
        <v>461050.442773444</v>
      </c>
      <c r="E234" s="12">
        <v>96435.386206339899</v>
      </c>
      <c r="F234" s="12">
        <f t="shared" si="6"/>
        <v>364615.05656710407</v>
      </c>
      <c r="G234" s="66">
        <f t="shared" si="7"/>
        <v>0.20916450188450936</v>
      </c>
    </row>
    <row r="235" spans="1:7" x14ac:dyDescent="0.25">
      <c r="A235" s="3">
        <v>44919.729166666664</v>
      </c>
      <c r="B235" s="3">
        <v>44919.732638888891</v>
      </c>
      <c r="C235" s="2" t="s">
        <v>50</v>
      </c>
      <c r="D235" s="12">
        <v>464843.501335404</v>
      </c>
      <c r="E235" s="12">
        <v>96797.144367889705</v>
      </c>
      <c r="F235" s="12">
        <f t="shared" si="6"/>
        <v>368046.35696751426</v>
      </c>
      <c r="G235" s="66">
        <f t="shared" si="7"/>
        <v>0.20823598499239107</v>
      </c>
    </row>
    <row r="236" spans="1:7" x14ac:dyDescent="0.25">
      <c r="A236" s="3">
        <v>44919.732638888891</v>
      </c>
      <c r="B236" s="3">
        <v>44919.736111111109</v>
      </c>
      <c r="C236" s="2" t="s">
        <v>50</v>
      </c>
      <c r="D236" s="12">
        <v>470257.554755894</v>
      </c>
      <c r="E236" s="12">
        <v>97932.997673825914</v>
      </c>
      <c r="F236" s="12">
        <f t="shared" si="6"/>
        <v>372324.55708206806</v>
      </c>
      <c r="G236" s="66">
        <f t="shared" si="7"/>
        <v>0.20825395931100343</v>
      </c>
    </row>
    <row r="237" spans="1:7" x14ac:dyDescent="0.25">
      <c r="A237" s="3">
        <v>44919.736111111109</v>
      </c>
      <c r="B237" s="3">
        <v>44919.739583333336</v>
      </c>
      <c r="C237" s="2" t="s">
        <v>50</v>
      </c>
      <c r="D237" s="12">
        <v>463144.54460366</v>
      </c>
      <c r="E237" s="12">
        <v>97500.055884666261</v>
      </c>
      <c r="F237" s="12">
        <f t="shared" si="6"/>
        <v>365644.48871899373</v>
      </c>
      <c r="G237" s="66">
        <f t="shared" si="7"/>
        <v>0.21051755228619348</v>
      </c>
    </row>
    <row r="238" spans="1:7" x14ac:dyDescent="0.25">
      <c r="A238" s="3">
        <v>44919.739583333336</v>
      </c>
      <c r="B238" s="3">
        <v>44919.743055555555</v>
      </c>
      <c r="C238" s="2" t="s">
        <v>50</v>
      </c>
      <c r="D238" s="12">
        <v>462422.12534168398</v>
      </c>
      <c r="E238" s="12">
        <v>97491.273030471464</v>
      </c>
      <c r="F238" s="12">
        <f t="shared" si="6"/>
        <v>364930.85231121251</v>
      </c>
      <c r="G238" s="66">
        <f t="shared" si="7"/>
        <v>0.21082744031426937</v>
      </c>
    </row>
    <row r="239" spans="1:7" x14ac:dyDescent="0.25">
      <c r="A239" s="3">
        <v>44919.743055555555</v>
      </c>
      <c r="B239" s="3">
        <v>44919.746527777781</v>
      </c>
      <c r="C239" s="2" t="s">
        <v>50</v>
      </c>
      <c r="D239" s="12">
        <v>461241.47581443499</v>
      </c>
      <c r="E239" s="12">
        <v>97354.086874291694</v>
      </c>
      <c r="F239" s="12">
        <f t="shared" si="6"/>
        <v>363887.38894014328</v>
      </c>
      <c r="G239" s="66">
        <f t="shared" si="7"/>
        <v>0.21106967169938298</v>
      </c>
    </row>
    <row r="240" spans="1:7" x14ac:dyDescent="0.25">
      <c r="A240" s="3">
        <v>44919.746527777781</v>
      </c>
      <c r="B240" s="3">
        <v>44919.75</v>
      </c>
      <c r="C240" s="2" t="s">
        <v>50</v>
      </c>
      <c r="D240" s="12">
        <v>459557.97446378</v>
      </c>
      <c r="E240" s="12">
        <v>97235.88470830585</v>
      </c>
      <c r="F240" s="12">
        <f t="shared" si="6"/>
        <v>362322.08975547412</v>
      </c>
      <c r="G240" s="66">
        <f t="shared" si="7"/>
        <v>0.21158567604394707</v>
      </c>
    </row>
    <row r="241" spans="1:7" x14ac:dyDescent="0.25">
      <c r="A241" s="3">
        <v>44919.75</v>
      </c>
      <c r="B241" s="3">
        <v>44919.753472222219</v>
      </c>
      <c r="C241" s="2" t="s">
        <v>50</v>
      </c>
      <c r="D241" s="12">
        <v>461687.216861672</v>
      </c>
      <c r="E241" s="12">
        <v>97853.935886163628</v>
      </c>
      <c r="F241" s="12">
        <f t="shared" si="6"/>
        <v>363833.28097550839</v>
      </c>
      <c r="G241" s="66">
        <f t="shared" si="7"/>
        <v>0.21194854939092247</v>
      </c>
    </row>
    <row r="242" spans="1:7" x14ac:dyDescent="0.25">
      <c r="A242" s="3">
        <v>44919.753472222219</v>
      </c>
      <c r="B242" s="3">
        <v>44919.756944444445</v>
      </c>
      <c r="C242" s="2" t="s">
        <v>50</v>
      </c>
      <c r="D242" s="12">
        <v>448751.24917281303</v>
      </c>
      <c r="E242" s="12">
        <v>96336.063057315099</v>
      </c>
      <c r="F242" s="12">
        <f t="shared" si="6"/>
        <v>352415.18611549796</v>
      </c>
      <c r="G242" s="66">
        <f t="shared" si="7"/>
        <v>0.21467586605027211</v>
      </c>
    </row>
    <row r="243" spans="1:7" x14ac:dyDescent="0.25">
      <c r="A243" s="3">
        <v>44919.756944444445</v>
      </c>
      <c r="B243" s="3">
        <v>44919.760416666664</v>
      </c>
      <c r="C243" s="2" t="s">
        <v>50</v>
      </c>
      <c r="D243" s="12">
        <v>448564.48619162</v>
      </c>
      <c r="E243" s="12">
        <v>96305.518700198794</v>
      </c>
      <c r="F243" s="12">
        <f t="shared" si="6"/>
        <v>352258.96749142121</v>
      </c>
      <c r="G243" s="66">
        <f t="shared" si="7"/>
        <v>0.21469715428844388</v>
      </c>
    </row>
    <row r="244" spans="1:7" x14ac:dyDescent="0.25">
      <c r="A244" s="3">
        <v>44919.760416666664</v>
      </c>
      <c r="B244" s="3">
        <v>44919.763888888891</v>
      </c>
      <c r="C244" s="2" t="s">
        <v>50</v>
      </c>
      <c r="D244" s="12">
        <v>447625.33344373899</v>
      </c>
      <c r="E244" s="12">
        <v>95607.546170238813</v>
      </c>
      <c r="F244" s="12">
        <f t="shared" si="6"/>
        <v>352017.78727350017</v>
      </c>
      <c r="G244" s="66">
        <f t="shared" si="7"/>
        <v>0.21358832717240636</v>
      </c>
    </row>
    <row r="245" spans="1:7" x14ac:dyDescent="0.25">
      <c r="A245" s="3">
        <v>44919.763888888891</v>
      </c>
      <c r="B245" s="3">
        <v>44919.767361111109</v>
      </c>
      <c r="C245" s="2" t="s">
        <v>50</v>
      </c>
      <c r="D245" s="12">
        <v>443924.86000733398</v>
      </c>
      <c r="E245" s="12">
        <v>94932.991528154555</v>
      </c>
      <c r="F245" s="12">
        <f t="shared" si="6"/>
        <v>348991.86847917945</v>
      </c>
      <c r="G245" s="66">
        <f t="shared" si="7"/>
        <v>0.21384923459025518</v>
      </c>
    </row>
    <row r="246" spans="1:7" x14ac:dyDescent="0.25">
      <c r="A246" s="3">
        <v>44919.767361111109</v>
      </c>
      <c r="B246" s="3">
        <v>44919.770833333336</v>
      </c>
      <c r="C246" s="2" t="s">
        <v>50</v>
      </c>
      <c r="D246" s="12">
        <v>442195.29044959397</v>
      </c>
      <c r="E246" s="12">
        <v>94700.986995496351</v>
      </c>
      <c r="F246" s="12">
        <f t="shared" si="6"/>
        <v>347494.30345409759</v>
      </c>
      <c r="G246" s="66">
        <f t="shared" si="7"/>
        <v>0.2141610031604155</v>
      </c>
    </row>
    <row r="247" spans="1:7" x14ac:dyDescent="0.25">
      <c r="A247" s="3">
        <v>44919.770833333336</v>
      </c>
      <c r="B247" s="3">
        <v>44919.774305555555</v>
      </c>
      <c r="C247" s="2" t="s">
        <v>50</v>
      </c>
      <c r="D247" s="12">
        <v>433630.29764475097</v>
      </c>
      <c r="E247" s="12">
        <v>93604.482588647748</v>
      </c>
      <c r="F247" s="12">
        <f t="shared" si="6"/>
        <v>340025.81505610322</v>
      </c>
      <c r="G247" s="66">
        <f t="shared" si="7"/>
        <v>0.21586241343618628</v>
      </c>
    </row>
    <row r="248" spans="1:7" x14ac:dyDescent="0.25">
      <c r="A248" s="3">
        <v>44919.774305555555</v>
      </c>
      <c r="B248" s="3">
        <v>44919.777777777781</v>
      </c>
      <c r="C248" s="2" t="s">
        <v>50</v>
      </c>
      <c r="D248" s="12">
        <v>430356.63747585198</v>
      </c>
      <c r="E248" s="12">
        <v>93280.1356890405</v>
      </c>
      <c r="F248" s="12">
        <f t="shared" si="6"/>
        <v>337076.50178681151</v>
      </c>
      <c r="G248" s="66">
        <f t="shared" si="7"/>
        <v>0.2167507772998496</v>
      </c>
    </row>
    <row r="249" spans="1:7" x14ac:dyDescent="0.25">
      <c r="A249" s="3">
        <v>44919.777777777781</v>
      </c>
      <c r="B249" s="3">
        <v>44919.78125</v>
      </c>
      <c r="C249" s="2" t="s">
        <v>50</v>
      </c>
      <c r="D249" s="12">
        <v>426731.30931540701</v>
      </c>
      <c r="E249" s="12">
        <v>92885.793420170841</v>
      </c>
      <c r="F249" s="12">
        <f t="shared" si="6"/>
        <v>333845.51589523617</v>
      </c>
      <c r="G249" s="66">
        <f t="shared" si="7"/>
        <v>0.21766810026005567</v>
      </c>
    </row>
    <row r="250" spans="1:7" x14ac:dyDescent="0.25">
      <c r="A250" s="3">
        <v>44919.78125</v>
      </c>
      <c r="B250" s="3">
        <v>44919.784722222219</v>
      </c>
      <c r="C250" s="2" t="s">
        <v>50</v>
      </c>
      <c r="D250" s="12">
        <v>419145.700300931</v>
      </c>
      <c r="E250" s="12">
        <v>91774.970938367056</v>
      </c>
      <c r="F250" s="12">
        <f t="shared" si="6"/>
        <v>327370.72936256393</v>
      </c>
      <c r="G250" s="66">
        <f t="shared" si="7"/>
        <v>0.21895720479173722</v>
      </c>
    </row>
    <row r="251" spans="1:7" x14ac:dyDescent="0.25">
      <c r="A251" s="3">
        <v>44919.784722222219</v>
      </c>
      <c r="B251" s="3">
        <v>44919.788194444445</v>
      </c>
      <c r="C251" s="2" t="s">
        <v>50</v>
      </c>
      <c r="D251" s="12">
        <v>429733.62500060402</v>
      </c>
      <c r="E251" s="12">
        <v>92932.623447394042</v>
      </c>
      <c r="F251" s="12">
        <f t="shared" si="6"/>
        <v>336801.00155320996</v>
      </c>
      <c r="G251" s="66">
        <f t="shared" si="7"/>
        <v>0.21625634588697457</v>
      </c>
    </row>
    <row r="252" spans="1:7" x14ac:dyDescent="0.25">
      <c r="A252" s="3">
        <v>44919.788194444445</v>
      </c>
      <c r="B252" s="3">
        <v>44919.791666666664</v>
      </c>
      <c r="C252" s="2" t="s">
        <v>50</v>
      </c>
      <c r="D252" s="12">
        <v>424354.49596972798</v>
      </c>
      <c r="E252" s="12">
        <v>92390.309991715374</v>
      </c>
      <c r="F252" s="12">
        <f t="shared" si="6"/>
        <v>331964.18597801263</v>
      </c>
      <c r="G252" s="66">
        <f t="shared" si="7"/>
        <v>0.21771964446985895</v>
      </c>
    </row>
    <row r="253" spans="1:7" x14ac:dyDescent="0.25">
      <c r="A253" s="3">
        <v>44919.791666666664</v>
      </c>
      <c r="B253" s="3">
        <v>44919.795138888891</v>
      </c>
      <c r="C253" s="2" t="s">
        <v>50</v>
      </c>
      <c r="D253" s="12">
        <v>405773.55334071402</v>
      </c>
      <c r="E253" s="12">
        <v>88076.284429442981</v>
      </c>
      <c r="F253" s="12">
        <f t="shared" si="6"/>
        <v>317697.26891127101</v>
      </c>
      <c r="G253" s="66">
        <f t="shared" si="7"/>
        <v>0.21705772518764516</v>
      </c>
    </row>
    <row r="254" spans="1:7" x14ac:dyDescent="0.25">
      <c r="A254" s="3">
        <v>44919.795138888891</v>
      </c>
      <c r="B254" s="3">
        <v>44919.798611111109</v>
      </c>
      <c r="C254" s="2" t="s">
        <v>50</v>
      </c>
      <c r="D254" s="12">
        <v>407978.59662612597</v>
      </c>
      <c r="E254" s="12">
        <v>88248.400545142067</v>
      </c>
      <c r="F254" s="12">
        <f t="shared" si="6"/>
        <v>319730.19608098391</v>
      </c>
      <c r="G254" s="66">
        <f t="shared" si="7"/>
        <v>0.21630644664924281</v>
      </c>
    </row>
    <row r="255" spans="1:7" x14ac:dyDescent="0.25">
      <c r="A255" s="3">
        <v>44919.798611111109</v>
      </c>
      <c r="B255" s="3">
        <v>44919.802083333336</v>
      </c>
      <c r="C255" s="2" t="s">
        <v>50</v>
      </c>
      <c r="D255" s="12">
        <v>405527.191390033</v>
      </c>
      <c r="E255" s="12">
        <v>87862.631810117004</v>
      </c>
      <c r="F255" s="12">
        <f t="shared" si="6"/>
        <v>317664.55957991601</v>
      </c>
      <c r="G255" s="66">
        <f t="shared" si="7"/>
        <v>0.21666273846877851</v>
      </c>
    </row>
    <row r="256" spans="1:7" x14ac:dyDescent="0.25">
      <c r="A256" s="3">
        <v>44919.802083333336</v>
      </c>
      <c r="B256" s="3">
        <v>44919.805555555555</v>
      </c>
      <c r="C256" s="2" t="s">
        <v>50</v>
      </c>
      <c r="D256" s="12">
        <v>404322.00607838901</v>
      </c>
      <c r="E256" s="12">
        <v>88014.742660476477</v>
      </c>
      <c r="F256" s="12">
        <f t="shared" si="6"/>
        <v>316307.26341791253</v>
      </c>
      <c r="G256" s="66">
        <f t="shared" si="7"/>
        <v>0.21768476940978668</v>
      </c>
    </row>
    <row r="257" spans="1:7" x14ac:dyDescent="0.25">
      <c r="A257" s="3">
        <v>44919.805555555555</v>
      </c>
      <c r="B257" s="3">
        <v>44919.809027777781</v>
      </c>
      <c r="C257" s="2" t="s">
        <v>50</v>
      </c>
      <c r="D257" s="12">
        <v>404072.70261592802</v>
      </c>
      <c r="E257" s="12">
        <v>87995.284059048048</v>
      </c>
      <c r="F257" s="12">
        <f t="shared" si="6"/>
        <v>316077.41855687997</v>
      </c>
      <c r="G257" s="66">
        <f t="shared" si="7"/>
        <v>0.21777091966216722</v>
      </c>
    </row>
    <row r="258" spans="1:7" x14ac:dyDescent="0.25">
      <c r="A258" s="3">
        <v>44919.809027777781</v>
      </c>
      <c r="B258" s="3">
        <v>44919.8125</v>
      </c>
      <c r="C258" s="2" t="s">
        <v>50</v>
      </c>
      <c r="D258" s="12">
        <v>403136.50298850698</v>
      </c>
      <c r="E258" s="12">
        <v>87539.510550957086</v>
      </c>
      <c r="F258" s="12">
        <f t="shared" si="6"/>
        <v>315596.99243754987</v>
      </c>
      <c r="G258" s="66">
        <f t="shared" si="7"/>
        <v>0.21714607807036701</v>
      </c>
    </row>
    <row r="259" spans="1:7" x14ac:dyDescent="0.25">
      <c r="A259" s="3">
        <v>44919.8125</v>
      </c>
      <c r="B259" s="3">
        <v>44919.815972222219</v>
      </c>
      <c r="C259" s="2" t="s">
        <v>50</v>
      </c>
      <c r="D259" s="12">
        <v>399534.45174288598</v>
      </c>
      <c r="E259" s="12">
        <v>89100.030788457516</v>
      </c>
      <c r="F259" s="12">
        <f t="shared" si="6"/>
        <v>310434.4209544285</v>
      </c>
      <c r="G259" s="66">
        <f t="shared" si="7"/>
        <v>0.22300963133411189</v>
      </c>
    </row>
    <row r="260" spans="1:7" x14ac:dyDescent="0.25">
      <c r="A260" s="3">
        <v>44919.815972222219</v>
      </c>
      <c r="B260" s="3">
        <v>44919.819444444445</v>
      </c>
      <c r="C260" s="2" t="s">
        <v>50</v>
      </c>
      <c r="D260" s="12">
        <v>398917.23508137098</v>
      </c>
      <c r="E260" s="12">
        <v>88211.907946063788</v>
      </c>
      <c r="F260" s="12">
        <f t="shared" si="6"/>
        <v>310705.32713530719</v>
      </c>
      <c r="G260" s="66">
        <f t="shared" si="7"/>
        <v>0.22112834490109298</v>
      </c>
    </row>
    <row r="261" spans="1:7" x14ac:dyDescent="0.25">
      <c r="A261" s="3">
        <v>44919.819444444445</v>
      </c>
      <c r="B261" s="3">
        <v>44919.822916666664</v>
      </c>
      <c r="C261" s="2" t="s">
        <v>50</v>
      </c>
      <c r="D261" s="12">
        <v>400667.3524335</v>
      </c>
      <c r="E261" s="12">
        <v>87196.621415235611</v>
      </c>
      <c r="F261" s="12">
        <f t="shared" si="6"/>
        <v>313470.73101826437</v>
      </c>
      <c r="G261" s="66">
        <f t="shared" si="7"/>
        <v>0.21762846632159255</v>
      </c>
    </row>
    <row r="262" spans="1:7" x14ac:dyDescent="0.25">
      <c r="A262" s="3">
        <v>44919.822916666664</v>
      </c>
      <c r="B262" s="3">
        <v>44919.826388888891</v>
      </c>
      <c r="C262" s="2" t="s">
        <v>50</v>
      </c>
      <c r="D262" s="12">
        <v>393371.12330412702</v>
      </c>
      <c r="E262" s="12">
        <v>85613.826885151793</v>
      </c>
      <c r="F262" s="12">
        <f t="shared" si="6"/>
        <v>307757.29641897522</v>
      </c>
      <c r="G262" s="66">
        <f t="shared" si="7"/>
        <v>0.21764136158759467</v>
      </c>
    </row>
    <row r="263" spans="1:7" x14ac:dyDescent="0.25">
      <c r="A263" s="3">
        <v>44919.826388888891</v>
      </c>
      <c r="B263" s="3">
        <v>44919.829861111109</v>
      </c>
      <c r="C263" s="2" t="s">
        <v>50</v>
      </c>
      <c r="D263" s="12">
        <v>393228.09971118998</v>
      </c>
      <c r="E263" s="12">
        <v>85595.661223962932</v>
      </c>
      <c r="F263" s="12">
        <f t="shared" si="6"/>
        <v>307632.43848722707</v>
      </c>
      <c r="G263" s="66">
        <f t="shared" si="7"/>
        <v>0.21767432512282173</v>
      </c>
    </row>
    <row r="264" spans="1:7" x14ac:dyDescent="0.25">
      <c r="A264" s="3">
        <v>44919.829861111109</v>
      </c>
      <c r="B264" s="3">
        <v>44919.833333333336</v>
      </c>
      <c r="C264" s="2" t="s">
        <v>50</v>
      </c>
      <c r="D264" s="12">
        <v>391833.57495418401</v>
      </c>
      <c r="E264" s="12">
        <v>85431.479865524918</v>
      </c>
      <c r="F264" s="12">
        <f t="shared" si="6"/>
        <v>306402.09508865909</v>
      </c>
      <c r="G264" s="66">
        <f t="shared" si="7"/>
        <v>0.21803001408318359</v>
      </c>
    </row>
    <row r="265" spans="1:7" x14ac:dyDescent="0.25">
      <c r="A265" s="3">
        <v>44919.833333333336</v>
      </c>
      <c r="B265" s="3">
        <v>44919.836805555555</v>
      </c>
      <c r="C265" s="2" t="s">
        <v>50</v>
      </c>
      <c r="D265" s="12">
        <v>385506.72714197403</v>
      </c>
      <c r="E265" s="12">
        <v>84649.247067477438</v>
      </c>
      <c r="F265" s="12">
        <f t="shared" si="6"/>
        <v>300857.48007449659</v>
      </c>
      <c r="G265" s="66">
        <f t="shared" si="7"/>
        <v>0.21957916972043628</v>
      </c>
    </row>
    <row r="266" spans="1:7" x14ac:dyDescent="0.25">
      <c r="A266" s="3">
        <v>44919.836805555555</v>
      </c>
      <c r="B266" s="3">
        <v>44919.840277777781</v>
      </c>
      <c r="C266" s="2" t="s">
        <v>50</v>
      </c>
      <c r="D266" s="12">
        <v>388589.61016863998</v>
      </c>
      <c r="E266" s="12">
        <v>85037.004532602368</v>
      </c>
      <c r="F266" s="12">
        <f t="shared" si="6"/>
        <v>303552.6056360376</v>
      </c>
      <c r="G266" s="66">
        <f t="shared" si="7"/>
        <v>0.21883499277218976</v>
      </c>
    </row>
    <row r="267" spans="1:7" x14ac:dyDescent="0.25">
      <c r="A267" s="3">
        <v>44919.840277777781</v>
      </c>
      <c r="B267" s="3">
        <v>44919.84375</v>
      </c>
      <c r="C267" s="2" t="s">
        <v>50</v>
      </c>
      <c r="D267" s="12">
        <v>389382.98876516701</v>
      </c>
      <c r="E267" s="12">
        <v>84969.185057343246</v>
      </c>
      <c r="F267" s="12">
        <f t="shared" si="6"/>
        <v>304413.80370782374</v>
      </c>
      <c r="G267" s="66">
        <f t="shared" si="7"/>
        <v>0.21821493878508214</v>
      </c>
    </row>
    <row r="268" spans="1:7" x14ac:dyDescent="0.25">
      <c r="A268" s="3">
        <v>44919.84375</v>
      </c>
      <c r="B268" s="3">
        <v>44919.847222222219</v>
      </c>
      <c r="C268" s="2" t="s">
        <v>50</v>
      </c>
      <c r="D268" s="12">
        <v>386993.78455273103</v>
      </c>
      <c r="E268" s="12">
        <v>84987.105589570361</v>
      </c>
      <c r="F268" s="12">
        <f t="shared" ref="F268:F288" si="8">D268-E268</f>
        <v>302006.67896316067</v>
      </c>
      <c r="G268" s="66">
        <f t="shared" si="7"/>
        <v>0.21960845104474844</v>
      </c>
    </row>
    <row r="269" spans="1:7" x14ac:dyDescent="0.25">
      <c r="A269" s="3">
        <v>44919.847222222219</v>
      </c>
      <c r="B269" s="3">
        <v>44919.850694444445</v>
      </c>
      <c r="C269" s="2" t="s">
        <v>50</v>
      </c>
      <c r="D269" s="12">
        <v>382284.11330338602</v>
      </c>
      <c r="E269" s="12">
        <v>84257.372763514577</v>
      </c>
      <c r="F269" s="12">
        <f t="shared" si="8"/>
        <v>298026.74053987145</v>
      </c>
      <c r="G269" s="66">
        <f t="shared" ref="G269:G288" si="9">E269/D269</f>
        <v>0.2204051118824463</v>
      </c>
    </row>
    <row r="270" spans="1:7" x14ac:dyDescent="0.25">
      <c r="A270" s="3">
        <v>44919.850694444445</v>
      </c>
      <c r="B270" s="3">
        <v>44919.854166666664</v>
      </c>
      <c r="C270" s="2" t="s">
        <v>50</v>
      </c>
      <c r="D270" s="12">
        <v>382800.14296001999</v>
      </c>
      <c r="E270" s="12">
        <v>84112.835837034567</v>
      </c>
      <c r="F270" s="12">
        <f t="shared" si="8"/>
        <v>298687.30712298542</v>
      </c>
      <c r="G270" s="66">
        <f t="shared" si="9"/>
        <v>0.21973041908142493</v>
      </c>
    </row>
    <row r="271" spans="1:7" x14ac:dyDescent="0.25">
      <c r="A271" s="3">
        <v>44919.854166666664</v>
      </c>
      <c r="B271" s="3">
        <v>44919.857638888891</v>
      </c>
      <c r="C271" s="2" t="s">
        <v>50</v>
      </c>
      <c r="D271" s="12">
        <v>374840.87276815099</v>
      </c>
      <c r="E271" s="12">
        <v>82521.441435731802</v>
      </c>
      <c r="F271" s="12">
        <f t="shared" si="8"/>
        <v>292319.43133241916</v>
      </c>
      <c r="G271" s="66">
        <f t="shared" si="9"/>
        <v>0.22015059570831141</v>
      </c>
    </row>
    <row r="272" spans="1:7" x14ac:dyDescent="0.25">
      <c r="A272" s="3">
        <v>44919.857638888891</v>
      </c>
      <c r="B272" s="3">
        <v>44919.861111111109</v>
      </c>
      <c r="C272" s="2" t="s">
        <v>50</v>
      </c>
      <c r="D272" s="12">
        <v>371812.82308816898</v>
      </c>
      <c r="E272" s="12">
        <v>82219.749428679206</v>
      </c>
      <c r="F272" s="12">
        <f t="shared" si="8"/>
        <v>289593.07365948975</v>
      </c>
      <c r="G272" s="66">
        <f t="shared" si="9"/>
        <v>0.22113209745103982</v>
      </c>
    </row>
    <row r="273" spans="1:7" x14ac:dyDescent="0.25">
      <c r="A273" s="3">
        <v>44919.861111111109</v>
      </c>
      <c r="B273" s="3">
        <v>44919.864583333336</v>
      </c>
      <c r="C273" s="2" t="s">
        <v>50</v>
      </c>
      <c r="D273" s="12">
        <v>371122.05542280403</v>
      </c>
      <c r="E273" s="12">
        <v>82513.098609222623</v>
      </c>
      <c r="F273" s="12">
        <f t="shared" si="8"/>
        <v>288608.9568135814</v>
      </c>
      <c r="G273" s="66">
        <f t="shared" si="9"/>
        <v>0.22233412809491707</v>
      </c>
    </row>
    <row r="274" spans="1:7" x14ac:dyDescent="0.25">
      <c r="A274" s="3">
        <v>44919.864583333336</v>
      </c>
      <c r="B274" s="3">
        <v>44919.868055555555</v>
      </c>
      <c r="C274" s="2" t="s">
        <v>50</v>
      </c>
      <c r="D274" s="12">
        <v>370690.54741705698</v>
      </c>
      <c r="E274" s="12">
        <v>82126.407243449357</v>
      </c>
      <c r="F274" s="12">
        <f t="shared" si="8"/>
        <v>288564.14017360762</v>
      </c>
      <c r="G274" s="66">
        <f t="shared" si="9"/>
        <v>0.22154977464545508</v>
      </c>
    </row>
    <row r="275" spans="1:7" x14ac:dyDescent="0.25">
      <c r="A275" s="3">
        <v>44919.868055555555</v>
      </c>
      <c r="B275" s="3">
        <v>44919.871527777781</v>
      </c>
      <c r="C275" s="2" t="s">
        <v>50</v>
      </c>
      <c r="D275" s="12">
        <v>370655.715976017</v>
      </c>
      <c r="E275" s="12">
        <v>82088.960720457122</v>
      </c>
      <c r="F275" s="12">
        <f t="shared" si="8"/>
        <v>288566.75525555987</v>
      </c>
      <c r="G275" s="66">
        <f t="shared" si="9"/>
        <v>0.22146956645279045</v>
      </c>
    </row>
    <row r="276" spans="1:7" x14ac:dyDescent="0.25">
      <c r="A276" s="3">
        <v>44919.871527777781</v>
      </c>
      <c r="B276" s="3">
        <v>44919.875</v>
      </c>
      <c r="C276" s="2" t="s">
        <v>50</v>
      </c>
      <c r="D276" s="12">
        <v>378566.68505730497</v>
      </c>
      <c r="E276" s="12">
        <v>83438.244454003812</v>
      </c>
      <c r="F276" s="12">
        <f t="shared" si="8"/>
        <v>295128.44060330116</v>
      </c>
      <c r="G276" s="66">
        <f t="shared" si="9"/>
        <v>0.22040567156978821</v>
      </c>
    </row>
    <row r="277" spans="1:7" x14ac:dyDescent="0.25">
      <c r="A277" s="3">
        <v>44919.875</v>
      </c>
      <c r="B277" s="3">
        <v>44919.878472222219</v>
      </c>
      <c r="C277" s="2" t="s">
        <v>50</v>
      </c>
      <c r="D277" s="12">
        <v>376798.51225211198</v>
      </c>
      <c r="E277" s="12">
        <v>84072.513691318425</v>
      </c>
      <c r="F277" s="12">
        <f t="shared" si="8"/>
        <v>292725.99856079358</v>
      </c>
      <c r="G277" s="66">
        <f t="shared" si="9"/>
        <v>0.223123263382384</v>
      </c>
    </row>
    <row r="278" spans="1:7" x14ac:dyDescent="0.25">
      <c r="A278" s="3">
        <v>44919.878472222219</v>
      </c>
      <c r="B278" s="3">
        <v>44919.881944444445</v>
      </c>
      <c r="C278" s="2" t="s">
        <v>50</v>
      </c>
      <c r="D278" s="12">
        <v>373262.01561662898</v>
      </c>
      <c r="E278" s="12">
        <v>82809.076736026836</v>
      </c>
      <c r="F278" s="12">
        <f t="shared" si="8"/>
        <v>290452.93888060213</v>
      </c>
      <c r="G278" s="66">
        <f t="shared" si="9"/>
        <v>0.22185240734776138</v>
      </c>
    </row>
    <row r="279" spans="1:7" x14ac:dyDescent="0.25">
      <c r="A279" s="3">
        <v>44919.881944444445</v>
      </c>
      <c r="B279" s="3">
        <v>44919.885416666664</v>
      </c>
      <c r="C279" s="2" t="s">
        <v>50</v>
      </c>
      <c r="D279" s="12">
        <v>386047.042284364</v>
      </c>
      <c r="E279" s="12">
        <v>84358.930147302686</v>
      </c>
      <c r="F279" s="12">
        <f t="shared" si="8"/>
        <v>301688.11213706131</v>
      </c>
      <c r="G279" s="66">
        <f t="shared" si="9"/>
        <v>0.21851981988548308</v>
      </c>
    </row>
    <row r="280" spans="1:7" x14ac:dyDescent="0.25">
      <c r="A280" s="3">
        <v>44919.885416666664</v>
      </c>
      <c r="B280" s="3">
        <v>44919.888888888891</v>
      </c>
      <c r="C280" s="2" t="s">
        <v>50</v>
      </c>
      <c r="D280" s="12">
        <v>395138.33340497001</v>
      </c>
      <c r="E280" s="12">
        <v>85449.717041398981</v>
      </c>
      <c r="F280" s="12">
        <f t="shared" si="8"/>
        <v>309688.61636357103</v>
      </c>
      <c r="G280" s="66">
        <f t="shared" si="9"/>
        <v>0.21625266347880032</v>
      </c>
    </row>
    <row r="281" spans="1:7" x14ac:dyDescent="0.25">
      <c r="A281" s="3">
        <v>44919.888888888891</v>
      </c>
      <c r="B281" s="3">
        <v>44919.892361111109</v>
      </c>
      <c r="C281" s="2" t="s">
        <v>50</v>
      </c>
      <c r="D281" s="12">
        <v>399134.865536172</v>
      </c>
      <c r="E281" s="12">
        <v>85712.502041688625</v>
      </c>
      <c r="F281" s="12">
        <f t="shared" si="8"/>
        <v>313422.3634944834</v>
      </c>
      <c r="G281" s="66">
        <f t="shared" si="9"/>
        <v>0.21474571490152328</v>
      </c>
    </row>
    <row r="282" spans="1:7" x14ac:dyDescent="0.25">
      <c r="A282" s="3">
        <v>44919.892361111109</v>
      </c>
      <c r="B282" s="3">
        <v>44919.895833333336</v>
      </c>
      <c r="C282" s="2" t="s">
        <v>50</v>
      </c>
      <c r="D282" s="12">
        <v>380151.35463875497</v>
      </c>
      <c r="E282" s="12">
        <v>83599.540770649182</v>
      </c>
      <c r="F282" s="12">
        <f t="shared" si="8"/>
        <v>296551.81386810576</v>
      </c>
      <c r="G282" s="66">
        <f t="shared" si="9"/>
        <v>0.21991120050089263</v>
      </c>
    </row>
    <row r="283" spans="1:7" x14ac:dyDescent="0.25">
      <c r="A283" s="3">
        <v>44919.895833333336</v>
      </c>
      <c r="B283" s="3">
        <v>44919.899305555555</v>
      </c>
      <c r="C283" s="2" t="s">
        <v>50</v>
      </c>
      <c r="D283" s="12">
        <v>380763.29315949901</v>
      </c>
      <c r="E283" s="12">
        <v>83694.136658818781</v>
      </c>
      <c r="F283" s="12">
        <f t="shared" si="8"/>
        <v>297069.15650068026</v>
      </c>
      <c r="G283" s="66">
        <f t="shared" si="9"/>
        <v>0.21980621074143275</v>
      </c>
    </row>
    <row r="284" spans="1:7" x14ac:dyDescent="0.25">
      <c r="A284" s="3">
        <v>44919.899305555555</v>
      </c>
      <c r="B284" s="3">
        <v>44919.902777777781</v>
      </c>
      <c r="C284" s="2" t="s">
        <v>50</v>
      </c>
      <c r="D284" s="12">
        <v>379583.88744140801</v>
      </c>
      <c r="E284" s="12">
        <v>83378.965351596024</v>
      </c>
      <c r="F284" s="12">
        <f t="shared" si="8"/>
        <v>296204.922089812</v>
      </c>
      <c r="G284" s="66">
        <f t="shared" si="9"/>
        <v>0.21965886358773928</v>
      </c>
    </row>
    <row r="285" spans="1:7" x14ac:dyDescent="0.25">
      <c r="A285" s="3">
        <v>44919.902777777781</v>
      </c>
      <c r="B285" s="3">
        <v>44919.90625</v>
      </c>
      <c r="C285" s="2" t="s">
        <v>50</v>
      </c>
      <c r="D285" s="12">
        <v>380627.71033055801</v>
      </c>
      <c r="E285" s="12">
        <v>83747.990041838435</v>
      </c>
      <c r="F285" s="12">
        <f t="shared" si="8"/>
        <v>296879.72028871957</v>
      </c>
      <c r="G285" s="66">
        <f t="shared" si="9"/>
        <v>0.22002599329698586</v>
      </c>
    </row>
    <row r="286" spans="1:7" x14ac:dyDescent="0.25">
      <c r="A286" s="3">
        <v>44919.90625</v>
      </c>
      <c r="B286" s="3">
        <v>44919.909722222219</v>
      </c>
      <c r="C286" s="2" t="s">
        <v>50</v>
      </c>
      <c r="D286" s="12">
        <v>396976.30155305198</v>
      </c>
      <c r="E286" s="12">
        <v>85384.31083747113</v>
      </c>
      <c r="F286" s="12">
        <f t="shared" si="8"/>
        <v>311591.99071558088</v>
      </c>
      <c r="G286" s="66">
        <f t="shared" si="9"/>
        <v>0.21508667017005889</v>
      </c>
    </row>
    <row r="287" spans="1:7" x14ac:dyDescent="0.25">
      <c r="A287" s="3">
        <v>44919.909722222219</v>
      </c>
      <c r="B287" s="3">
        <v>44919.913194444445</v>
      </c>
      <c r="C287" s="2" t="s">
        <v>50</v>
      </c>
      <c r="D287" s="12">
        <v>389508.24103894498</v>
      </c>
      <c r="E287" s="12">
        <v>84672.556417127751</v>
      </c>
      <c r="F287" s="12">
        <f t="shared" si="8"/>
        <v>304835.6846218172</v>
      </c>
      <c r="G287" s="66">
        <f t="shared" si="9"/>
        <v>0.21738322196028137</v>
      </c>
    </row>
    <row r="288" spans="1:7" ht="15.75" thickBot="1" x14ac:dyDescent="0.3">
      <c r="A288" s="3">
        <v>44919.913194444445</v>
      </c>
      <c r="B288" s="3">
        <v>44919.916666666664</v>
      </c>
      <c r="C288" s="2" t="s">
        <v>50</v>
      </c>
      <c r="D288" s="23">
        <v>376435.362193726</v>
      </c>
      <c r="E288" s="23">
        <v>82682.583268025337</v>
      </c>
      <c r="F288" s="23">
        <f t="shared" si="8"/>
        <v>293752.7789257007</v>
      </c>
      <c r="G288" s="67">
        <f t="shared" si="9"/>
        <v>0.21964616391558389</v>
      </c>
    </row>
    <row r="289" spans="3:8" ht="15.75" thickTop="1" x14ac:dyDescent="0.25">
      <c r="C289" s="25" t="s">
        <v>23</v>
      </c>
      <c r="D289" s="15">
        <f>SUM(D12:D288)</f>
        <v>141331772.72728425</v>
      </c>
      <c r="E289" s="15">
        <f t="shared" ref="E289:F289" si="10">SUM(E12:E288)</f>
        <v>28266354.545456834</v>
      </c>
      <c r="F289" s="15">
        <f t="shared" si="10"/>
        <v>113065418.18182735</v>
      </c>
      <c r="H289" s="64"/>
    </row>
  </sheetData>
  <mergeCells count="5">
    <mergeCell ref="D9:G9"/>
    <mergeCell ref="A2:I2"/>
    <mergeCell ref="A6:B6"/>
    <mergeCell ref="A7:B7"/>
    <mergeCell ref="A8:B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heetViews>
  <sheetFormatPr defaultRowHeight="15" x14ac:dyDescent="0.25"/>
  <cols>
    <col min="1" max="1" width="20.7109375" customWidth="1"/>
    <col min="2" max="2" width="26.7109375" customWidth="1"/>
    <col min="3" max="3" width="24" customWidth="1"/>
    <col min="4" max="4" width="32.7109375" customWidth="1"/>
    <col min="5" max="6" width="27.140625" customWidth="1"/>
    <col min="7" max="7" width="33" customWidth="1"/>
  </cols>
  <sheetData>
    <row r="1" spans="1:9" ht="21" x14ac:dyDescent="0.35">
      <c r="A1" s="33" t="s">
        <v>45</v>
      </c>
    </row>
    <row r="2" spans="1:9" ht="34.5" customHeight="1" x14ac:dyDescent="0.25">
      <c r="A2" s="85" t="s">
        <v>29</v>
      </c>
      <c r="B2" s="85"/>
      <c r="C2" s="85"/>
      <c r="D2" s="85"/>
      <c r="E2" s="85"/>
      <c r="F2" s="85"/>
      <c r="G2" s="85"/>
      <c r="H2" s="85"/>
      <c r="I2" s="85"/>
    </row>
    <row r="3" spans="1:9" x14ac:dyDescent="0.25">
      <c r="A3" s="35" t="s">
        <v>49</v>
      </c>
      <c r="B3" s="34"/>
      <c r="C3" s="34"/>
      <c r="D3" s="34"/>
      <c r="E3" s="34"/>
      <c r="F3" s="34"/>
      <c r="G3" s="34"/>
      <c r="H3" s="34"/>
      <c r="I3" s="34"/>
    </row>
    <row r="4" spans="1:9" ht="37.5" customHeight="1" x14ac:dyDescent="0.3">
      <c r="C4" s="90" t="s">
        <v>44</v>
      </c>
      <c r="D4" s="90"/>
      <c r="E4" s="91" t="s">
        <v>46</v>
      </c>
      <c r="F4" s="91"/>
      <c r="G4" s="91"/>
    </row>
    <row r="5" spans="1:9" ht="36.75" x14ac:dyDescent="0.25">
      <c r="C5" s="16">
        <v>0</v>
      </c>
      <c r="D5" s="9" t="s">
        <v>17</v>
      </c>
      <c r="E5" s="9" t="s">
        <v>16</v>
      </c>
      <c r="F5" s="9" t="s">
        <v>8</v>
      </c>
      <c r="G5" s="9" t="s">
        <v>15</v>
      </c>
    </row>
    <row r="6" spans="1:9" ht="63" x14ac:dyDescent="0.25">
      <c r="A6" s="5" t="s">
        <v>2</v>
      </c>
      <c r="B6" s="17" t="s">
        <v>10</v>
      </c>
      <c r="C6" s="10" t="s">
        <v>14</v>
      </c>
      <c r="D6" s="10" t="s">
        <v>11</v>
      </c>
      <c r="E6" s="11" t="s">
        <v>13</v>
      </c>
      <c r="F6" s="11" t="s">
        <v>12</v>
      </c>
      <c r="G6" s="11" t="s">
        <v>42</v>
      </c>
    </row>
    <row r="7" spans="1:9" x14ac:dyDescent="0.25">
      <c r="A7" s="20" t="s">
        <v>47</v>
      </c>
      <c r="B7" s="18">
        <v>1704168.6155555556</v>
      </c>
      <c r="C7" s="55">
        <v>105835.22488219861</v>
      </c>
      <c r="D7" s="19">
        <f>B7-C7</f>
        <v>1598333.3906733571</v>
      </c>
      <c r="E7" s="56">
        <v>98103.311033227714</v>
      </c>
      <c r="F7" s="56">
        <f>B7-E7</f>
        <v>1606065.3045223278</v>
      </c>
      <c r="G7" s="56">
        <f>F7-D7</f>
        <v>7731.9138489707839</v>
      </c>
    </row>
    <row r="12" spans="1:9" ht="18.75" x14ac:dyDescent="0.3">
      <c r="C12" s="90" t="s">
        <v>46</v>
      </c>
      <c r="D12" s="90"/>
      <c r="E12" s="91" t="s">
        <v>52</v>
      </c>
      <c r="F12" s="91"/>
      <c r="G12" s="91"/>
    </row>
    <row r="13" spans="1:9" ht="36.75" x14ac:dyDescent="0.25">
      <c r="C13" s="16" t="s">
        <v>53</v>
      </c>
      <c r="D13" s="9" t="s">
        <v>17</v>
      </c>
      <c r="E13" s="9" t="s">
        <v>16</v>
      </c>
      <c r="F13" s="9" t="s">
        <v>8</v>
      </c>
      <c r="G13" s="9" t="s">
        <v>15</v>
      </c>
    </row>
    <row r="14" spans="1:9" ht="63" x14ac:dyDescent="0.25">
      <c r="A14" s="5" t="s">
        <v>2</v>
      </c>
      <c r="B14" s="17" t="s">
        <v>10</v>
      </c>
      <c r="C14" s="10" t="s">
        <v>14</v>
      </c>
      <c r="D14" s="10" t="s">
        <v>11</v>
      </c>
      <c r="E14" s="11" t="s">
        <v>13</v>
      </c>
      <c r="F14" s="11" t="s">
        <v>12</v>
      </c>
      <c r="G14" s="11" t="s">
        <v>42</v>
      </c>
    </row>
    <row r="15" spans="1:9" x14ac:dyDescent="0.25">
      <c r="A15" s="20" t="s">
        <v>50</v>
      </c>
      <c r="B15" s="18">
        <v>1704168.6155555556</v>
      </c>
      <c r="C15" s="55">
        <v>105835.22488219861</v>
      </c>
      <c r="D15" s="19">
        <f>B15-C15</f>
        <v>1598333.3906733571</v>
      </c>
      <c r="E15" s="2"/>
      <c r="F15" s="19"/>
      <c r="G15" s="19"/>
    </row>
    <row r="18" spans="1:1" x14ac:dyDescent="0.25">
      <c r="A18" t="s">
        <v>37</v>
      </c>
    </row>
  </sheetData>
  <mergeCells count="5">
    <mergeCell ref="C12:D12"/>
    <mergeCell ref="E12:G12"/>
    <mergeCell ref="C4:D4"/>
    <mergeCell ref="E4:G4"/>
    <mergeCell ref="A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Invoiced &amp; Collected</vt:lpstr>
      <vt:lpstr>July Principal HoldBack</vt:lpstr>
      <vt:lpstr>August Principal HoldBack</vt:lpstr>
      <vt:lpstr>Interest HoldBack</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Morelli, Lisa K.</dc:creator>
  <cp:lastModifiedBy>Messina, Emmy</cp:lastModifiedBy>
  <dcterms:created xsi:type="dcterms:W3CDTF">2023-04-14T19:27:59Z</dcterms:created>
  <dcterms:modified xsi:type="dcterms:W3CDTF">2023-08-16T16:58:32Z</dcterms:modified>
</cp:coreProperties>
</file>