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6608" windowHeight="9432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"'a312a4ee-8d46-4afc-a539-8b885391450a'"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<sst xmlns="http://schemas.openxmlformats.org/spreadsheetml/2006/main" count="155" uniqueCount="92">
  <si>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</si>
  <si>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</si>
  <si>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</si>
  <si>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</si>
  <si>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</si>
  <si>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</si>
  <si>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</si>
  <si>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</si>
  <si>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</si>
  <si>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</si>
  <si>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</si>
  <si>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</si>
  <si>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</si>
  <si>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</si>
  <si>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</si>
  <si>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</si>
  <si>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</si>
  <si>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</si>
  <si>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</si>
  <si>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</si>
  <si>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</si>
  <si>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</si>
  <si>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</si>
  <si>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</si>
  <si>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</si>
  <si>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</si>
  <si>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</si>
  <si>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</si>
  <si>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</si>
  <si>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</si>
  <si>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</si>
  <si>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</si>
  <si>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</si>
  <si>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</si>
  <si>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</si>
  <si>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</si>
  <si>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</si>
  <si>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</si>
  <si>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</si>
  <si>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</si>
  <si>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</si>
  <si>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</si>
  <si>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</si>
  <si>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</si>
  <si>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</si>
  <si>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</si>
  <si>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</si>
  <si>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</si>
  <si>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</si>
  <si>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</si>
  <si>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</si>
  <si>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</si>
  <si>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</si>
  <si>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</si>
  <si>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</si>
  <si>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</si>
  <si>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</si>
  <si>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</si>
  <si>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</si>
  <si>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</si>
  <si>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</si>
  <si>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</si>
  <si>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</si>
  <si>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MIC</t>
  </si>
  <si>
    <t>Long Term FTR Auction</t>
  </si>
  <si>
    <t>Awareness and minimization of unintended consequences</t>
  </si>
  <si>
    <t>Ensure equitable treatment to ARR and FTR holders</t>
  </si>
  <si>
    <t>ARR and FTR Revenue Adequacy</t>
  </si>
  <si>
    <t>Transparent FTR modeling assumptions</t>
  </si>
  <si>
    <t>Ensure ARR holder priority rights to congestion revenue</t>
  </si>
  <si>
    <t>Implementation Timing</t>
  </si>
  <si>
    <t>N/A</t>
  </si>
  <si>
    <t>20/23 Long Term Auction</t>
  </si>
  <si>
    <t>19/22 Long Term Auction</t>
  </si>
  <si>
    <t>Methodology for reserving ARR rights</t>
  </si>
  <si>
    <t>All Cleared Annual ARRs are modeled as fixed injections/withdrawals in YR1, YR2, and YR2 of the Long Term Model</t>
  </si>
  <si>
    <t>Biddable periods</t>
  </si>
  <si>
    <t>YR1, YR2, YR3, YRALL</t>
  </si>
  <si>
    <t>YR1, YR2, YR3</t>
  </si>
  <si>
    <t>All Stage 1 &amp; 2 Cleared and Requested Annual ARRs are modeled as fixed injections/withdrawals in YR1, YR2, and YR3, with Stage 1 cleared and requested ARRs escalated by the corresponding 10-year zonal load growth factor</t>
  </si>
  <si>
    <t>Remove the annual outages out, re-run the ARR allocation and carve those out of the Long term Model</t>
  </si>
  <si>
    <t>Remove the annual outages, re-run the ARR allocation and carve those out of the Long term Model for YR1, YR2, YR3</t>
  </si>
  <si>
    <t>YR1</t>
  </si>
  <si>
    <t>LT FTR volume only available from Counter Flow FTRs</t>
  </si>
  <si>
    <t>All Stage 1 &amp; 2 Cleared and Requested Annual ARRs are modeled as fixed injections/withdrawals in YR1 with Stage 1 cleared and requested ARRs escalated by the corresponding 10-year zonal load growth factor</t>
  </si>
  <si>
    <t>YR 1, YR 2, YR 3</t>
  </si>
  <si>
    <t>Revenue Allocation</t>
  </si>
  <si>
    <t>Remove the annual outages, re-run the ARR allocation and carve those out of the Long term Model for YR1. YR2 &amp; YR3 LT FTR volume only available from Counter Flow FTRs.</t>
  </si>
  <si>
    <t>Allocate revenue from Long Term Auction to ARR holders on a prorated ARR basis</t>
  </si>
  <si>
    <t>19/22 Long Term Auction, Round 2</t>
  </si>
  <si>
    <t>*This has been recently filed to change surplus allocation at the end of planning period to ARR Holders, awaiting FERC action</t>
  </si>
  <si>
    <t>FTR Auction revenues (including LT, Annual and Monthly) are distributed to ARR Holders daily over the lifetime of the corresponding FTRs up to 100% of the ARR Target Credit amount.  Surplus Auction Revenue at the end of the planning period is allocated to FTR holders, pro-rata*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</si>
</sst>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63</v>
      </c>
    </row>
    <row r="4" ht="12.75">
      <c r="A4" s="37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2" t="str">
        <f>Setup!A2</f>
        <v>MIC</v>
      </c>
      <c r="B1" s="72"/>
    </row>
    <row r="2" spans="1:2" ht="18">
      <c r="A2" s="73" t="str">
        <f>Setup!A5</f>
        <v>Long Term FTR Auction</v>
      </c>
      <c r="B2" s="73"/>
    </row>
    <row r="3" spans="1:2" ht="18">
      <c r="A3" s="74" t="s">
        <v>23</v>
      </c>
      <c r="B3" s="74"/>
    </row>
    <row r="4" ht="12.75">
      <c r="B4" s="18" t="s">
        <v>55</v>
      </c>
    </row>
    <row r="6" spans="1:2" ht="12.75">
      <c r="A6">
        <v>1</v>
      </c>
      <c r="B6" s="7" t="s">
        <v>68</v>
      </c>
    </row>
    <row r="7" spans="1:2" ht="12.75">
      <c r="A7">
        <v>2</v>
      </c>
      <c r="B7" s="7" t="s">
        <v>67</v>
      </c>
    </row>
    <row r="8" spans="1:2" ht="12.75">
      <c r="A8">
        <v>3</v>
      </c>
      <c r="B8" s="7" t="s">
        <v>65</v>
      </c>
    </row>
    <row r="9" spans="1:2" ht="12.75">
      <c r="A9">
        <v>4</v>
      </c>
      <c r="B9" s="7" t="s">
        <v>66</v>
      </c>
    </row>
    <row r="10" spans="1:2" ht="12.75">
      <c r="A10">
        <v>5</v>
      </c>
      <c r="B10" s="7" t="s">
        <v>69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BC40"/>
  <sheetViews>
    <sheetView workbookViewId="0" topLeftCell="A1">
      <selection activeCell="F11" sqref="F1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6" width="21.7109375" style="0" bestFit="1" customWidth="1"/>
    <col min="7" max="7" width="13.57421875" style="0" customWidth="1"/>
    <col min="8" max="8" width="18.140625" style="0" customWidth="1"/>
    <col min="9" max="9" width="8.57421875" style="0" customWidth="1"/>
    <col min="13" max="13" width="13.140625" style="0" bestFit="1" customWidth="1"/>
  </cols>
  <sheetData>
    <row r="1" spans="1:9" s="33" customFormat="1" ht="20.25">
      <c r="A1" s="72" t="str">
        <f>Setup!A2</f>
        <v>MIC</v>
      </c>
      <c r="B1" s="75"/>
      <c r="C1" s="75"/>
      <c r="D1" s="75"/>
      <c r="E1" s="75"/>
      <c r="F1" s="75"/>
      <c r="G1" s="75"/>
      <c r="H1" s="75"/>
      <c r="I1" s="75"/>
    </row>
    <row r="2" spans="1:9" s="33" customFormat="1" ht="18">
      <c r="A2" s="73" t="str">
        <f>Setup!A5</f>
        <v>Long Term FTR Auction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6" t="s">
        <v>21</v>
      </c>
      <c r="E5" s="77"/>
      <c r="F5" s="77"/>
      <c r="G5" s="77"/>
      <c r="H5" s="77"/>
      <c r="I5" s="77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 t="s">
        <v>70</v>
      </c>
      <c r="C8" s="5"/>
      <c r="D8" s="7" t="s">
        <v>71</v>
      </c>
      <c r="E8" s="5" t="s">
        <v>72</v>
      </c>
      <c r="F8" s="5" t="s">
        <v>73</v>
      </c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85.25" customHeight="1">
      <c r="A9" s="11">
        <v>2</v>
      </c>
      <c r="B9" s="6" t="s">
        <v>74</v>
      </c>
      <c r="C9" s="5"/>
      <c r="D9" s="7" t="s">
        <v>75</v>
      </c>
      <c r="E9" s="6" t="s">
        <v>79</v>
      </c>
      <c r="F9" s="6" t="s">
        <v>80</v>
      </c>
      <c r="G9" s="70" t="s">
        <v>83</v>
      </c>
      <c r="H9" s="70" t="s">
        <v>84</v>
      </c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 t="s">
        <v>76</v>
      </c>
      <c r="C10" s="5"/>
      <c r="D10" s="7" t="s">
        <v>77</v>
      </c>
      <c r="E10" s="5" t="s">
        <v>78</v>
      </c>
      <c r="F10" s="69" t="s">
        <v>82</v>
      </c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8" t="s">
        <v>22</v>
      </c>
      <c r="B27" s="78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9" t="s">
        <v>57</v>
      </c>
      <c r="B28" s="80"/>
      <c r="C28" s="80"/>
      <c r="D28" s="80"/>
      <c r="E28" s="80"/>
      <c r="F28" s="80"/>
      <c r="G28" s="80"/>
      <c r="H28" s="80"/>
      <c r="I28" s="8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58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59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2" t="str">
        <f>Setup!A2</f>
        <v>MIC</v>
      </c>
      <c r="B1" s="72"/>
      <c r="C1" s="72"/>
      <c r="D1" s="34"/>
      <c r="E1" s="34"/>
      <c r="F1" s="34"/>
      <c r="G1" s="34"/>
      <c r="H1" s="34"/>
      <c r="I1" s="34"/>
    </row>
    <row r="2" spans="1:9" s="33" customFormat="1" ht="18">
      <c r="A2" s="73" t="str">
        <f>Setup!A5</f>
        <v>Long Term FTR Auction</v>
      </c>
      <c r="B2" s="73"/>
      <c r="C2" s="73"/>
      <c r="D2" s="34"/>
      <c r="E2" s="34"/>
      <c r="F2" s="34"/>
      <c r="G2" s="34"/>
      <c r="H2" s="34"/>
      <c r="I2" s="34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82" t="s">
        <v>8</v>
      </c>
      <c r="B6" s="83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2" t="str">
        <f>Setup!A2</f>
        <v>MIC</v>
      </c>
      <c r="B1" s="72"/>
      <c r="C1" s="44"/>
    </row>
    <row r="2" spans="1:3" s="43" customFormat="1" ht="18">
      <c r="A2" s="73" t="str">
        <f>Setup!A5</f>
        <v>Long Term FTR Auction</v>
      </c>
      <c r="B2" s="73"/>
      <c r="C2" s="44"/>
    </row>
    <row r="3" spans="1:2" s="1" customFormat="1" ht="18">
      <c r="A3" s="74" t="s">
        <v>46</v>
      </c>
      <c r="B3" s="74"/>
    </row>
    <row r="5" spans="1:2" ht="13.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V30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28.28125" style="0" customWidth="1"/>
    <col min="5" max="5" width="30.28125" style="0" customWidth="1"/>
    <col min="6" max="6" width="21.7109375" style="0" customWidth="1"/>
    <col min="7" max="7" width="17.57421875" style="0" customWidth="1"/>
    <col min="8" max="8" width="17.00390625" style="0" customWidth="1"/>
  </cols>
  <sheetData>
    <row r="1" spans="1:9" s="33" customFormat="1" ht="20.25">
      <c r="A1" s="72" t="str">
        <f>Setup!A2</f>
        <v>MIC</v>
      </c>
      <c r="B1" s="75"/>
      <c r="C1" s="75"/>
      <c r="D1" s="75"/>
      <c r="E1" s="75"/>
      <c r="F1" s="75"/>
      <c r="G1" s="75"/>
      <c r="H1" s="75"/>
      <c r="I1" s="75"/>
    </row>
    <row r="2" spans="1:9" s="33" customFormat="1" ht="18">
      <c r="A2" s="73" t="str">
        <f>Setup!A5</f>
        <v>Long Term FTR Auction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6" t="s">
        <v>14</v>
      </c>
      <c r="E6" s="77"/>
      <c r="F6" s="77"/>
      <c r="G6" s="77"/>
      <c r="H6" s="77"/>
      <c r="I6" s="77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7" t="s">
        <v>70</v>
      </c>
      <c r="C8" s="5"/>
      <c r="D8" s="7" t="s">
        <v>71</v>
      </c>
      <c r="E8" s="51" t="s">
        <v>89</v>
      </c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44.75">
      <c r="A9" s="11">
        <v>2</v>
      </c>
      <c r="B9" s="6" t="s">
        <v>74</v>
      </c>
      <c r="C9" s="5"/>
      <c r="D9" s="48" t="s">
        <v>75</v>
      </c>
      <c r="E9" s="6" t="s">
        <v>81</v>
      </c>
      <c r="F9" s="49" t="s">
        <v>84</v>
      </c>
      <c r="G9" s="71" t="s">
        <v>83</v>
      </c>
      <c r="H9" s="49" t="s">
        <v>87</v>
      </c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8" t="s">
        <v>76</v>
      </c>
      <c r="C10" s="5"/>
      <c r="D10" s="7" t="s">
        <v>77</v>
      </c>
      <c r="E10" s="51" t="s">
        <v>85</v>
      </c>
      <c r="F10" s="50" t="s">
        <v>82</v>
      </c>
      <c r="G10" s="51" t="s">
        <v>78</v>
      </c>
      <c r="H10" s="50" t="s">
        <v>85</v>
      </c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41" customHeight="1">
      <c r="A11" s="11">
        <v>4</v>
      </c>
      <c r="B11" s="15" t="s">
        <v>86</v>
      </c>
      <c r="C11" s="5"/>
      <c r="D11" s="48" t="s">
        <v>91</v>
      </c>
      <c r="E11" s="51" t="s">
        <v>11</v>
      </c>
      <c r="F11" s="49" t="s">
        <v>88</v>
      </c>
      <c r="G11" s="71" t="s">
        <v>88</v>
      </c>
      <c r="H11" s="49" t="s">
        <v>88</v>
      </c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:22" ht="12.75">
      <c r="A18" t="s">
        <v>90</v>
      </c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2" t="str">
        <f>Setup!A2</f>
        <v>MIC</v>
      </c>
      <c r="B1" s="72"/>
      <c r="C1" s="72"/>
      <c r="D1" s="72"/>
      <c r="E1" s="72"/>
      <c r="F1" s="72"/>
      <c r="G1" s="72"/>
      <c r="H1" s="34"/>
      <c r="I1" s="34"/>
    </row>
    <row r="2" spans="1:9" s="33" customFormat="1" ht="18">
      <c r="A2" s="73" t="str">
        <f>Setup!A5</f>
        <v>Long Term FTR Auction</v>
      </c>
      <c r="B2" s="73"/>
      <c r="C2" s="73"/>
      <c r="D2" s="73"/>
      <c r="E2" s="73"/>
      <c r="F2" s="73"/>
      <c r="G2" s="73"/>
      <c r="H2" s="34"/>
      <c r="I2" s="34"/>
    </row>
    <row r="3" spans="1:9" ht="18">
      <c r="A3" s="74" t="s">
        <v>44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20" t="s">
        <v>60</v>
      </c>
    </row>
    <row r="5" spans="1:6" ht="41.25" customHeight="1">
      <c r="A5" s="20"/>
      <c r="B5" s="84" t="s">
        <v>29</v>
      </c>
      <c r="C5" s="85"/>
      <c r="D5" s="85"/>
      <c r="E5" s="85"/>
      <c r="F5" s="86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MIC</v>
      </c>
    </row>
    <row r="2" s="33" customFormat="1" ht="18">
      <c r="A2" s="36" t="str">
        <f>Setup!A5</f>
        <v>Long Term FTR Auction</v>
      </c>
    </row>
    <row r="3" ht="18">
      <c r="A3" s="42" t="s">
        <v>45</v>
      </c>
    </row>
    <row r="5" s="1" customFormat="1" ht="13.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2" t="str">
        <f>Setup!A2</f>
        <v>MIC</v>
      </c>
      <c r="B1" s="72"/>
      <c r="C1" s="75"/>
      <c r="D1" s="75"/>
      <c r="E1" s="75"/>
      <c r="F1" s="75"/>
      <c r="G1" s="75"/>
      <c r="H1" s="75"/>
      <c r="I1" s="75"/>
      <c r="J1" s="75"/>
    </row>
    <row r="2" spans="1:10" s="40" customFormat="1" ht="18">
      <c r="A2" s="73" t="str">
        <f>Setup!A5</f>
        <v>Long Term FTR Auction</v>
      </c>
      <c r="B2" s="73"/>
      <c r="C2" s="75"/>
      <c r="D2" s="75"/>
      <c r="E2" s="75"/>
      <c r="F2" s="75"/>
      <c r="G2" s="75"/>
      <c r="H2" s="75"/>
      <c r="I2" s="75"/>
      <c r="J2" s="75"/>
    </row>
    <row r="3" spans="1:10" s="40" customFormat="1" ht="18">
      <c r="A3" s="74" t="s">
        <v>38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2018-05-03T12:44:28Z</dcterms:modified>
  <cp:category/>
  <cp:version/>
  <cp:contentType/>
  <cp:contentStatus/>
</cp:coreProperties>
</file>