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8876" windowHeight="6588" tabRatio="827" firstSheet="1" activeTab="4"/>
  </bookViews>
  <sheets>
    <sheet name="Setup and context links" sheetId="1" r:id="rId1"/>
    <sheet name="WORK PLAN 2017" sheetId="2" r:id="rId2"/>
    <sheet name="DER Definition"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_FilterDatabase" localSheetId="3" hidden="1">'1. Interest Identification'!$B$4:$C$4</definedName>
    <definedName name="_xlnm.Print_Area" localSheetId="5">'2a. Design Component Details'!$A$3:$C$25</definedName>
    <definedName name="_xlnm.Print_Area" localSheetId="6">'2b. Option Details'!$A$3:$B$12</definedName>
    <definedName name="_xlnm.Print_Area" localSheetId="1">'WORK PLAN 2017'!$A$2:$Y$45</definedName>
    <definedName name="_xlnm.Print_Titles" localSheetId="5">'2a. Design Component Details'!$3:$9</definedName>
    <definedName name="_xlnm.Print_Titles" localSheetId="6">'2b. Option Details'!$3:$6</definedName>
    <definedName name="_xlnm.Print_Titles" localSheetId="1">'WORK PLAN 2017'!$1:$2</definedName>
    <definedName name="Priority">'[1]Sheet4'!$A$1:$A$3</definedName>
  </definedNames>
  <calcPr fullCalcOnLoad="1"/>
</workbook>
</file>

<file path=xl/sharedStrings.xml><?xml version="1.0" encoding="utf-8"?>
<sst xmlns="http://schemas.openxmlformats.org/spreadsheetml/2006/main" count="301" uniqueCount="201">
  <si>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</si>
  <si>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</si>
  <si>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</si>
  <si>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</si>
  <si>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</si>
  <si>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</si>
  <si>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</si>
  <si>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</si>
  <si>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</si>
  <si>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</si>
  <si>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</si>
  <si>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</si>
  <si>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</si>
  <si>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</si>
  <si>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</si>
  <si>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</si>
  <si>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</si>
  <si>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</si>
  <si>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</si>
  <si>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</si>
  <si>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</si>
  <si>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</si>
  <si>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</si>
  <si>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</si>
  <si>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</si>
  <si>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</si>
  <si>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</si>
  <si>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</si>
  <si>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</si>
  <si>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</si>
  <si>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</si>
  <si>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</si>
  <si>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</si>
  <si>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</si>
  <si>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</si>
  <si>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</si>
  <si>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</si>
  <si>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</si>
  <si>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</si>
  <si>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</si>
  <si>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</si>
  <si>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</si>
  <si>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</si>
  <si>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</si>
  <si>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</si>
  <si>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</si>
  <si>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</si>
  <si>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</si>
  <si>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</si>
  <si>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</si>
  <si>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</si>
  <si>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</si>
  <si>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</si>
  <si>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</si>
  <si>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</si>
  <si>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</si>
  <si>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</si>
  <si>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</si>
  <si>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</si>
  <si>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 on DER</t>
  </si>
  <si>
    <t>Distributed Resources in PJM Markets</t>
  </si>
  <si>
    <t>First draft for initial consideration by stakeholders</t>
  </si>
  <si>
    <t>Status Quo DR</t>
  </si>
  <si>
    <t>WMPA or ISA from PJM queue.</t>
  </si>
  <si>
    <t>Performance measurement</t>
  </si>
  <si>
    <t>Safe and reliable operations of grid</t>
  </si>
  <si>
    <t>Appropriate accounting</t>
  </si>
  <si>
    <t>Efficient use of assets</t>
  </si>
  <si>
    <t>Fair and open access to markets</t>
  </si>
  <si>
    <t>Same electrical location</t>
  </si>
  <si>
    <t>Does not go through PJM queue interconnection process and not allowed to inject while in PJM market</t>
  </si>
  <si>
    <t>Meter that includes just output of generator</t>
  </si>
  <si>
    <t>Meter that includes output of generator together with site load</t>
  </si>
  <si>
    <t>Estimated baseline, except load meter or submeter (where approved) for Reg.</t>
  </si>
  <si>
    <t>Meter at delivery point that meets PJM and TO spec</t>
  </si>
  <si>
    <t>Dedicated service drop and meter on generator that meets PJM and TO spec</t>
  </si>
  <si>
    <t>Existing retail meter, except where approved for Reg, a PJM-spec submeter.</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</si>
  <si>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</si>
  <si>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</si>
  <si>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</si>
  <si>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</si>
  <si>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</si>
  <si>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</si>
  <si>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</si>
  <si>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</si>
  <si>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</si>
  <si>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</si>
  <si>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</si>
  <si>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</si>
  <si>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</si>
  <si>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</si>
  <si>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</si>
  <si>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</si>
  <si>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</si>
  <si>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</si>
  <si>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</si>
  <si>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</si>
  <si>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</si>
  <si>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</si>
  <si>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</si>
  <si>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</si>
  <si>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</si>
  <si>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</si>
  <si>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</si>
  <si>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</si>
  <si>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Framework for basis of program (participation model)</t>
  </si>
  <si>
    <t>FERC jurisdictional PJM-run process that resembles the small-unit queue interconnection process</t>
  </si>
  <si>
    <r>
      <t>Design Components</t>
    </r>
    <r>
      <rPr>
        <vertAlign val="superscript"/>
        <sz val="10"/>
        <color indexed="9"/>
        <rFont val="Arial"/>
        <family val="2"/>
      </rPr>
      <t xml:space="preserve">1
</t>
    </r>
    <r>
      <rPr>
        <vertAlign val="superscript"/>
        <sz val="14"/>
        <color indexed="9"/>
        <rFont val="Arial"/>
        <family val="2"/>
      </rPr>
      <t>Problem Scope: DER behind a customer load meter providing Ancillary Services</t>
    </r>
  </si>
  <si>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</si>
  <si>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</si>
  <si>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</si>
  <si>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</si>
  <si>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</si>
  <si>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</si>
  <si>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</si>
  <si>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</si>
  <si>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</si>
  <si>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</si>
  <si>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</si>
  <si>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</si>
  <si>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</si>
  <si>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</si>
  <si>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</si>
  <si>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</si>
  <si>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</si>
  <si>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</si>
  <si>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</si>
  <si>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</si>
  <si>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</si>
  <si>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</si>
  <si>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</si>
  <si>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</si>
  <si>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</si>
  <si>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</si>
  <si>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</si>
  <si>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</si>
  <si>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</si>
  <si>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</si>
  <si>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</si>
  <si>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</si>
  <si>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</si>
  <si>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</si>
  <si>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</si>
  <si>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</si>
  <si>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</si>
  <si>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</si>
  <si>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Updated: January 26, 2017</t>
  </si>
  <si>
    <t>Special MIC 12.16.16</t>
  </si>
  <si>
    <t>Special MRC 10.12.16</t>
  </si>
  <si>
    <t>Special MRC 8.24.16</t>
  </si>
  <si>
    <t>Special MRC 6.17.16</t>
  </si>
  <si>
    <t>Special MIC 2.01.17</t>
  </si>
  <si>
    <t>MIC Vote</t>
  </si>
  <si>
    <t>Special MIC   4.10.17</t>
  </si>
  <si>
    <t>Special   MIC    3.02.17</t>
  </si>
  <si>
    <t>Special MIC 5.01.17</t>
  </si>
  <si>
    <t>Phase I - Ancillary Services</t>
  </si>
  <si>
    <t>Phase II - Capacity</t>
  </si>
  <si>
    <t>Phase III - Energy</t>
  </si>
  <si>
    <r>
      <t xml:space="preserve">Delegation of market relationship: unit owner&lt;&gt; PJM </t>
    </r>
    <r>
      <rPr>
        <sz val="10"/>
        <color indexed="10"/>
        <rFont val="Arial"/>
        <family val="2"/>
      </rPr>
      <t>(presence of intermediary?)</t>
    </r>
  </si>
  <si>
    <r>
      <t xml:space="preserve">Meter and related hardware requirements </t>
    </r>
    <r>
      <rPr>
        <sz val="10"/>
        <color indexed="10"/>
        <rFont val="Arial"/>
        <family val="2"/>
      </rPr>
      <t>(for market participation)</t>
    </r>
  </si>
  <si>
    <t>Existing DR measurements extended to include negative loads.</t>
  </si>
  <si>
    <t>Existing DR requirements, extended to properly meter negative loads.</t>
  </si>
  <si>
    <t>Market participation agreement</t>
  </si>
  <si>
    <t>Network engineering study</t>
  </si>
  <si>
    <t>Approved Curtailment Service Provider Registration for Aggregate</t>
  </si>
  <si>
    <t>WMPA or ISA per-unit</t>
  </si>
  <si>
    <t>No PJM study. Possible EDC study per-unit.</t>
  </si>
  <si>
    <t>Wired with load</t>
  </si>
  <si>
    <t>Method to serve retail on-site load with output</t>
  </si>
  <si>
    <t>Imports are retail, exports are wholesale</t>
  </si>
  <si>
    <t>Baseline layers wholesale on top of retail</t>
  </si>
  <si>
    <t>No minimum DER size. No maximum aggregate size. Max of one 100+kW DER per aggregate. Minimum aggregate size of 100 kW.</t>
  </si>
  <si>
    <t>On a per-location basis:
WMPA: PJM study of transmission, EDC study of distribution.
ISA: PJM study of transmission and distribution</t>
  </si>
  <si>
    <t>No minimum DER size. No maximum aggregate size. Minimum aggregate size of 100kW.</t>
  </si>
  <si>
    <t>Marketer may represent DER in market through commmercial arrangements</t>
  </si>
  <si>
    <t>Curtailment Service Provider always represents DER in market</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</si>
  <si>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</si>
  <si>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</si>
  <si>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</si>
  <si>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</si>
  <si>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</si>
  <si>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Appropriate physical switching from wholesale connection to retail connection and (in the case of storage) retail metering</t>
  </si>
  <si>
    <t>Method to separate and measure retail vs. wholesale activity</t>
  </si>
  <si>
    <t>Appropriate physical switching from wholesale connection to retail connection and (in some cases, e.g., storage) retail metering</t>
  </si>
  <si>
    <t>Size-related rules for aggregation to meet minimum market size threshold of 100 kW (many to one)</t>
  </si>
  <si>
    <t>Location-related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</si>
  <si>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</si>
  <si>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</si>
  <si>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is the method for measuring performance for use in settlements, performance compliance, performance scoring, and measuring whether the reasource met market commitments?</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</si>
  <si>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</si>
  <si>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</si>
  <si>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State-jurisdictional interconnection agreement with no further PJM study</t>
  </si>
  <si>
    <r>
      <t xml:space="preserve">Interconnection process requirement for injections/export beyond the POI to the distribution or transmission system for participation in PJM markets. </t>
    </r>
    <r>
      <rPr>
        <strike/>
        <sz val="10"/>
        <color indexed="8"/>
        <rFont val="Arial"/>
        <family val="2"/>
      </rPr>
      <t>(this does not include "NEM")</t>
    </r>
    <r>
      <rPr>
        <sz val="10"/>
        <color theme="1"/>
        <rFont val="Arial"/>
        <family val="2"/>
      </rPr>
      <t xml:space="preserve">  </t>
    </r>
    <r>
      <rPr>
        <sz val="10"/>
        <color indexed="10"/>
        <rFont val="Arial"/>
        <family val="2"/>
      </rPr>
      <t>(This requirement applies only for wholesale DER. It is not meant to apply to net energy metering-only resources.)</t>
    </r>
  </si>
  <si>
    <t>Status Quo front-of-meter "Buy-all/Sell-all": dedicated service drop to DER
(see Figure 1 in Tab 2a)</t>
  </si>
  <si>
    <t>Status Quo front-of-meter "Sell excess": DER wired with load behind metering
(See Figure 2 in Tab 2a)</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</si>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</sst>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8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0"/>
      <color indexed="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8"/>
      <name val="Tahoma"/>
      <family val="2"/>
    </font>
    <font>
      <u val="single"/>
      <sz val="11"/>
      <color indexed="62"/>
      <name val="Calibri"/>
      <family val="0"/>
    </font>
    <font>
      <sz val="11"/>
      <color indexed="62"/>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2">
    <xf numFmtId="0" fontId="0" fillId="0" borderId="0" xfId="0" applyAlignment="1">
      <alignment/>
    </xf>
    <xf numFmtId="0" fontId="68" fillId="0" borderId="0" xfId="0" applyFont="1" applyAlignment="1">
      <alignment/>
    </xf>
    <xf numFmtId="0" fontId="68" fillId="33" borderId="0" xfId="0" applyFont="1" applyFill="1" applyAlignment="1">
      <alignment/>
    </xf>
    <xf numFmtId="0" fontId="68" fillId="33" borderId="10" xfId="0" applyFont="1" applyFill="1" applyBorder="1" applyAlignment="1">
      <alignment/>
    </xf>
    <xf numFmtId="0" fontId="6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6" fillId="0" borderId="0" xfId="0" applyNumberFormat="1" applyFont="1" applyBorder="1" applyAlignment="1">
      <alignment wrapText="1"/>
    </xf>
    <xf numFmtId="0" fontId="69"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6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0" fillId="33" borderId="0" xfId="0" applyFont="1" applyFill="1" applyAlignment="1">
      <alignment horizontal="center"/>
    </xf>
    <xf numFmtId="0" fontId="4" fillId="0" borderId="0" xfId="0" applyFont="1" applyAlignment="1">
      <alignment/>
    </xf>
    <xf numFmtId="0" fontId="50" fillId="0" borderId="0" xfId="0" applyFont="1" applyFill="1" applyAlignment="1">
      <alignment/>
    </xf>
    <xf numFmtId="0" fontId="0" fillId="0" borderId="0" xfId="0" applyAlignment="1">
      <alignment/>
    </xf>
    <xf numFmtId="0" fontId="0" fillId="0" borderId="0" xfId="0" applyAlignment="1">
      <alignment/>
    </xf>
    <xf numFmtId="0" fontId="71" fillId="0" borderId="0" xfId="0" applyFont="1" applyFill="1" applyAlignment="1">
      <alignment horizontal="center" vertical="top"/>
    </xf>
    <xf numFmtId="0" fontId="72" fillId="33" borderId="0" xfId="0" applyFont="1" applyFill="1" applyAlignment="1">
      <alignment horizontal="center"/>
    </xf>
    <xf numFmtId="0" fontId="66" fillId="0" borderId="0" xfId="0" applyFont="1" applyAlignment="1">
      <alignment/>
    </xf>
    <xf numFmtId="0" fontId="0" fillId="0" borderId="13" xfId="0" applyBorder="1"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6" fillId="2" borderId="14" xfId="0" applyFont="1" applyFill="1" applyBorder="1" applyAlignment="1">
      <alignment horizontal="center" vertical="center"/>
    </xf>
    <xf numFmtId="0" fontId="66" fillId="0" borderId="13" xfId="0" applyFont="1" applyBorder="1" applyAlignment="1">
      <alignment/>
    </xf>
    <xf numFmtId="0" fontId="6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7" fillId="8" borderId="12" xfId="0" applyFont="1" applyFill="1" applyBorder="1" applyAlignment="1">
      <alignment horizontal="left" vertical="center"/>
    </xf>
    <xf numFmtId="0" fontId="6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7" fillId="33" borderId="12" xfId="0" applyFont="1" applyFill="1" applyBorder="1" applyAlignment="1">
      <alignment horizontal="left" vertical="center" wrapText="1"/>
    </xf>
    <xf numFmtId="0" fontId="67" fillId="33" borderId="12" xfId="0" applyFont="1" applyFill="1" applyBorder="1" applyAlignment="1">
      <alignment horizontal="center" vertical="center" wrapText="1"/>
    </xf>
    <xf numFmtId="0" fontId="66" fillId="2" borderId="13" xfId="0" applyFont="1" applyFill="1" applyBorder="1" applyAlignment="1">
      <alignment horizontal="center" vertical="center"/>
    </xf>
    <xf numFmtId="0" fontId="73" fillId="0" borderId="0" xfId="0" applyFont="1" applyAlignment="1">
      <alignment/>
    </xf>
    <xf numFmtId="15" fontId="0" fillId="0" borderId="13" xfId="0" applyNumberFormat="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center"/>
    </xf>
    <xf numFmtId="0" fontId="68"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4" fillId="0" borderId="0" xfId="0" applyFont="1" applyFill="1" applyBorder="1" applyAlignment="1">
      <alignment vertical="center"/>
    </xf>
    <xf numFmtId="0" fontId="5" fillId="33" borderId="15" xfId="0" applyFont="1" applyFill="1" applyBorder="1" applyAlignment="1">
      <alignment vertical="center"/>
    </xf>
    <xf numFmtId="0" fontId="68" fillId="0" borderId="0" xfId="0" applyFont="1" applyBorder="1" applyAlignment="1">
      <alignment vertical="center"/>
    </xf>
    <xf numFmtId="0" fontId="68" fillId="0" borderId="16" xfId="0" applyFont="1" applyBorder="1" applyAlignment="1">
      <alignment vertical="center"/>
    </xf>
    <xf numFmtId="0" fontId="68" fillId="33" borderId="15" xfId="0" applyFont="1" applyFill="1" applyBorder="1" applyAlignment="1">
      <alignment vertical="center"/>
    </xf>
    <xf numFmtId="0" fontId="73" fillId="33" borderId="15" xfId="0" applyFont="1" applyFill="1" applyBorder="1" applyAlignment="1">
      <alignment vertical="center"/>
    </xf>
    <xf numFmtId="0" fontId="0" fillId="0" borderId="0" xfId="0" applyBorder="1" applyAlignment="1">
      <alignment vertical="center"/>
    </xf>
    <xf numFmtId="0" fontId="68" fillId="33" borderId="17" xfId="0" applyFont="1" applyFill="1" applyBorder="1" applyAlignment="1">
      <alignment vertical="center"/>
    </xf>
    <xf numFmtId="0" fontId="68" fillId="0" borderId="18" xfId="0" applyFont="1" applyBorder="1" applyAlignment="1">
      <alignment vertical="center"/>
    </xf>
    <xf numFmtId="0" fontId="68" fillId="0" borderId="19"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vertical="top" wrapText="1"/>
    </xf>
    <xf numFmtId="0" fontId="4" fillId="0" borderId="0" xfId="0" applyFont="1" applyFill="1" applyAlignment="1">
      <alignment vertical="top"/>
    </xf>
    <xf numFmtId="0" fontId="0" fillId="0" borderId="0" xfId="0" applyAlignment="1">
      <alignment vertical="top"/>
    </xf>
    <xf numFmtId="0" fontId="0" fillId="0" borderId="0" xfId="0" applyFont="1" applyAlignment="1">
      <alignment vertical="center"/>
    </xf>
    <xf numFmtId="0" fontId="74" fillId="0" borderId="0" xfId="0" applyFont="1" applyAlignment="1">
      <alignment horizontal="left" vertical="center" indent="3"/>
    </xf>
    <xf numFmtId="0" fontId="60" fillId="0" borderId="0" xfId="53"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Border="1" applyAlignment="1">
      <alignment horizontal="center" vertical="center" wrapText="1"/>
    </xf>
    <xf numFmtId="0" fontId="0" fillId="0" borderId="0" xfId="0" applyAlignment="1">
      <alignment/>
    </xf>
    <xf numFmtId="0" fontId="50" fillId="0" borderId="0" xfId="0" applyFont="1" applyAlignment="1">
      <alignment vertical="top" wrapText="1"/>
    </xf>
    <xf numFmtId="0" fontId="75" fillId="0" borderId="0" xfId="0" applyFont="1" applyAlignment="1">
      <alignment/>
    </xf>
    <xf numFmtId="0" fontId="76" fillId="0" borderId="0" xfId="0" applyFont="1" applyAlignment="1">
      <alignment/>
    </xf>
    <xf numFmtId="0" fontId="75" fillId="0" borderId="0" xfId="0" applyFont="1" applyBorder="1" applyAlignment="1">
      <alignment/>
    </xf>
    <xf numFmtId="0" fontId="75" fillId="0" borderId="0" xfId="0" applyFont="1" applyBorder="1" applyAlignment="1">
      <alignment wrapText="1"/>
    </xf>
    <xf numFmtId="0" fontId="75" fillId="0" borderId="18" xfId="0" applyFont="1" applyBorder="1" applyAlignment="1">
      <alignment/>
    </xf>
    <xf numFmtId="0" fontId="76" fillId="0" borderId="18" xfId="0" applyFont="1" applyBorder="1" applyAlignment="1">
      <alignment/>
    </xf>
    <xf numFmtId="0" fontId="11" fillId="0" borderId="18" xfId="0" applyFont="1" applyBorder="1" applyAlignment="1">
      <alignment horizontal="left"/>
    </xf>
    <xf numFmtId="0" fontId="77" fillId="0" borderId="10" xfId="0" applyFont="1" applyBorder="1" applyAlignment="1">
      <alignment/>
    </xf>
    <xf numFmtId="0" fontId="78" fillId="0" borderId="0" xfId="0" applyFont="1" applyAlignment="1">
      <alignment/>
    </xf>
    <xf numFmtId="0" fontId="78" fillId="0" borderId="0" xfId="0" applyFont="1" applyBorder="1" applyAlignment="1">
      <alignment/>
    </xf>
    <xf numFmtId="168" fontId="78" fillId="0" borderId="0" xfId="0" applyNumberFormat="1" applyFont="1" applyBorder="1" applyAlignment="1">
      <alignment horizontal="center"/>
    </xf>
    <xf numFmtId="0" fontId="79" fillId="22" borderId="0" xfId="0" applyFont="1" applyFill="1" applyBorder="1" applyAlignment="1">
      <alignment/>
    </xf>
    <xf numFmtId="168" fontId="79" fillId="22" borderId="0" xfId="0" applyNumberFormat="1" applyFont="1" applyFill="1" applyBorder="1" applyAlignment="1">
      <alignment horizontal="center"/>
    </xf>
    <xf numFmtId="0" fontId="78" fillId="0" borderId="0" xfId="0" applyFont="1" applyBorder="1" applyAlignment="1">
      <alignment horizontal="center"/>
    </xf>
    <xf numFmtId="0" fontId="12" fillId="0" borderId="20" xfId="0" applyFont="1" applyFill="1" applyBorder="1" applyAlignment="1">
      <alignment horizontal="left" indent="1"/>
    </xf>
    <xf numFmtId="0" fontId="14" fillId="0" borderId="20" xfId="0" applyFont="1" applyFill="1" applyBorder="1" applyAlignment="1">
      <alignment horizontal="left" indent="2"/>
    </xf>
    <xf numFmtId="0" fontId="14" fillId="0" borderId="20" xfId="0" applyFont="1" applyBorder="1" applyAlignment="1">
      <alignment horizontal="center"/>
    </xf>
    <xf numFmtId="0" fontId="14" fillId="0" borderId="20" xfId="0" applyFont="1" applyFill="1" applyBorder="1" applyAlignment="1">
      <alignment horizontal="center"/>
    </xf>
    <xf numFmtId="0" fontId="14" fillId="10" borderId="20" xfId="0" applyFont="1" applyFill="1" applyBorder="1" applyAlignment="1">
      <alignment horizontal="center"/>
    </xf>
    <xf numFmtId="0" fontId="14" fillId="33" borderId="21" xfId="0" applyFont="1" applyFill="1" applyBorder="1" applyAlignment="1">
      <alignment horizontal="center" vertical="center"/>
    </xf>
    <xf numFmtId="0" fontId="14" fillId="33" borderId="20" xfId="0" applyFont="1" applyFill="1" applyBorder="1" applyAlignment="1">
      <alignment horizontal="center"/>
    </xf>
    <xf numFmtId="0" fontId="14" fillId="33" borderId="20" xfId="0" applyFont="1" applyFill="1" applyBorder="1" applyAlignment="1">
      <alignment horizontal="center" vertical="center"/>
    </xf>
    <xf numFmtId="0" fontId="14" fillId="0" borderId="0" xfId="0" applyFont="1" applyBorder="1" applyAlignment="1">
      <alignment horizontal="center"/>
    </xf>
    <xf numFmtId="0" fontId="80" fillId="0" borderId="20" xfId="0" applyFont="1" applyFill="1" applyBorder="1" applyAlignment="1">
      <alignment horizontal="left" indent="1"/>
    </xf>
    <xf numFmtId="0" fontId="14" fillId="0" borderId="0" xfId="0" applyFont="1" applyFill="1" applyBorder="1" applyAlignment="1">
      <alignment horizontal="left" indent="2"/>
    </xf>
    <xf numFmtId="0" fontId="14" fillId="33" borderId="0" xfId="0" applyFont="1" applyFill="1" applyBorder="1" applyAlignment="1">
      <alignment horizontal="center"/>
    </xf>
    <xf numFmtId="169" fontId="14" fillId="10" borderId="20" xfId="0" applyNumberFormat="1" applyFont="1" applyFill="1" applyBorder="1" applyAlignment="1">
      <alignment horizontal="center"/>
    </xf>
    <xf numFmtId="0" fontId="14" fillId="0" borderId="0" xfId="0" applyFont="1" applyBorder="1" applyAlignment="1">
      <alignment/>
    </xf>
    <xf numFmtId="168" fontId="14" fillId="0" borderId="0" xfId="0" applyNumberFormat="1" applyFont="1" applyBorder="1" applyAlignment="1">
      <alignment horizontal="center"/>
    </xf>
    <xf numFmtId="0" fontId="81" fillId="34" borderId="0" xfId="0" applyFont="1" applyFill="1" applyAlignment="1">
      <alignment/>
    </xf>
    <xf numFmtId="168" fontId="81" fillId="34" borderId="0" xfId="0" applyNumberFormat="1" applyFont="1" applyFill="1" applyBorder="1" applyAlignment="1">
      <alignment horizontal="center"/>
    </xf>
    <xf numFmtId="0" fontId="12" fillId="0" borderId="0" xfId="0" applyFont="1" applyFill="1" applyBorder="1" applyAlignment="1">
      <alignment horizontal="left" indent="1"/>
    </xf>
    <xf numFmtId="0" fontId="14" fillId="0" borderId="0" xfId="0" applyFont="1" applyFill="1" applyBorder="1" applyAlignment="1">
      <alignment vertical="center"/>
    </xf>
    <xf numFmtId="0" fontId="14" fillId="0" borderId="0" xfId="0" applyFont="1" applyFill="1" applyBorder="1" applyAlignment="1">
      <alignment horizontal="center"/>
    </xf>
    <xf numFmtId="0" fontId="14" fillId="0" borderId="21" xfId="0" applyFont="1" applyFill="1" applyBorder="1" applyAlignment="1">
      <alignment horizontal="left" indent="2"/>
    </xf>
    <xf numFmtId="0" fontId="14" fillId="0" borderId="21" xfId="0" applyFont="1" applyBorder="1" applyAlignment="1">
      <alignment horizontal="center"/>
    </xf>
    <xf numFmtId="0" fontId="14" fillId="35" borderId="21" xfId="0" applyFont="1" applyFill="1" applyBorder="1" applyAlignment="1">
      <alignment vertical="center"/>
    </xf>
    <xf numFmtId="0" fontId="14" fillId="35" borderId="21" xfId="0" applyFont="1" applyFill="1" applyBorder="1" applyAlignment="1">
      <alignment horizontal="center"/>
    </xf>
    <xf numFmtId="0" fontId="14" fillId="35" borderId="20" xfId="0" applyFont="1" applyFill="1" applyBorder="1" applyAlignment="1">
      <alignment vertical="center"/>
    </xf>
    <xf numFmtId="16" fontId="14" fillId="35" borderId="21" xfId="0" applyNumberFormat="1" applyFont="1" applyFill="1" applyBorder="1" applyAlignment="1">
      <alignment vertical="center"/>
    </xf>
    <xf numFmtId="0" fontId="14" fillId="0" borderId="21" xfId="0" applyFont="1" applyFill="1" applyBorder="1" applyAlignment="1">
      <alignment horizontal="center"/>
    </xf>
    <xf numFmtId="16" fontId="14" fillId="35" borderId="21" xfId="0" applyNumberFormat="1" applyFont="1" applyFill="1" applyBorder="1" applyAlignment="1">
      <alignment horizontal="center"/>
    </xf>
    <xf numFmtId="16" fontId="14" fillId="0" borderId="21" xfId="0" applyNumberFormat="1" applyFont="1" applyFill="1" applyBorder="1" applyAlignment="1">
      <alignment horizontal="center"/>
    </xf>
    <xf numFmtId="169" fontId="14" fillId="35" borderId="20" xfId="0" applyNumberFormat="1" applyFont="1" applyFill="1" applyBorder="1" applyAlignment="1">
      <alignment horizontal="center"/>
    </xf>
    <xf numFmtId="169" fontId="14" fillId="0" borderId="20" xfId="0" applyNumberFormat="1" applyFont="1" applyFill="1" applyBorder="1" applyAlignment="1">
      <alignment horizontal="center"/>
    </xf>
    <xf numFmtId="0" fontId="78" fillId="0" borderId="20" xfId="0" applyFont="1" applyFill="1" applyBorder="1" applyAlignment="1">
      <alignment horizontal="left" indent="2"/>
    </xf>
    <xf numFmtId="169" fontId="14" fillId="33" borderId="20" xfId="0" applyNumberFormat="1" applyFont="1" applyFill="1" applyBorder="1" applyAlignment="1">
      <alignment horizontal="center"/>
    </xf>
    <xf numFmtId="0" fontId="78" fillId="0" borderId="20" xfId="0" applyFont="1" applyBorder="1" applyAlignment="1">
      <alignment/>
    </xf>
    <xf numFmtId="0" fontId="79" fillId="36" borderId="0" xfId="0" applyFont="1" applyFill="1" applyBorder="1" applyAlignment="1">
      <alignment/>
    </xf>
    <xf numFmtId="168" fontId="79" fillId="36" borderId="0" xfId="0" applyNumberFormat="1" applyFont="1" applyFill="1" applyBorder="1" applyAlignment="1">
      <alignment horizontal="center"/>
    </xf>
    <xf numFmtId="0" fontId="69" fillId="0" borderId="22" xfId="0" applyFont="1" applyFill="1" applyBorder="1" applyAlignment="1">
      <alignment horizontal="left" vertical="center" wrapText="1" indent="2"/>
    </xf>
    <xf numFmtId="0" fontId="66" fillId="0" borderId="22" xfId="0" applyFont="1" applyBorder="1" applyAlignment="1">
      <alignment/>
    </xf>
    <xf numFmtId="0" fontId="66" fillId="37" borderId="22" xfId="0" applyFont="1" applyFill="1" applyBorder="1" applyAlignment="1">
      <alignment wrapText="1"/>
    </xf>
    <xf numFmtId="0" fontId="79" fillId="37" borderId="22" xfId="0" applyFont="1" applyFill="1" applyBorder="1" applyAlignment="1">
      <alignment wrapText="1"/>
    </xf>
    <xf numFmtId="0" fontId="79" fillId="38" borderId="22" xfId="0" applyFont="1" applyFill="1" applyBorder="1" applyAlignment="1">
      <alignment wrapText="1"/>
    </xf>
    <xf numFmtId="0" fontId="79" fillId="38" borderId="22" xfId="0" applyFont="1" applyFill="1" applyBorder="1" applyAlignment="1">
      <alignment/>
    </xf>
    <xf numFmtId="0" fontId="79" fillId="39" borderId="22" xfId="0" applyFont="1" applyFill="1" applyBorder="1" applyAlignment="1">
      <alignment wrapText="1"/>
    </xf>
    <xf numFmtId="0" fontId="79" fillId="39" borderId="22" xfId="0" applyFont="1" applyFill="1" applyBorder="1" applyAlignment="1">
      <alignment/>
    </xf>
    <xf numFmtId="0" fontId="79" fillId="0" borderId="0" xfId="0" applyFont="1" applyAlignment="1">
      <alignment/>
    </xf>
    <xf numFmtId="0" fontId="0" fillId="0" borderId="18" xfId="0" applyBorder="1" applyAlignment="1">
      <alignment/>
    </xf>
    <xf numFmtId="0" fontId="78" fillId="0" borderId="0" xfId="0" applyFont="1" applyFill="1" applyBorder="1" applyAlignment="1">
      <alignment/>
    </xf>
    <xf numFmtId="0" fontId="15" fillId="25" borderId="0" xfId="38" applyFont="1" applyBorder="1" applyAlignment="1">
      <alignment wrapText="1"/>
    </xf>
    <xf numFmtId="0" fontId="15" fillId="25" borderId="0" xfId="38" applyNumberFormat="1" applyFont="1" applyBorder="1" applyAlignment="1">
      <alignment horizontal="center"/>
    </xf>
    <xf numFmtId="0" fontId="15" fillId="25" borderId="0" xfId="38" applyNumberFormat="1" applyFont="1" applyBorder="1" applyAlignment="1">
      <alignment horizontal="center" wrapText="1"/>
    </xf>
    <xf numFmtId="16" fontId="15" fillId="25" borderId="0" xfId="38" applyNumberFormat="1" applyFont="1" applyBorder="1" applyAlignment="1">
      <alignment horizontal="center" wrapText="1"/>
    </xf>
    <xf numFmtId="0" fontId="16" fillId="0" borderId="0" xfId="0" applyFont="1" applyAlignment="1">
      <alignment/>
    </xf>
    <xf numFmtId="0" fontId="78" fillId="0" borderId="21" xfId="0" applyFont="1" applyFill="1" applyBorder="1" applyAlignment="1">
      <alignment horizontal="left" indent="2"/>
    </xf>
    <xf numFmtId="0" fontId="78" fillId="0" borderId="21" xfId="0" applyFont="1" applyFill="1" applyBorder="1" applyAlignment="1">
      <alignment horizontal="center"/>
    </xf>
    <xf numFmtId="0" fontId="79" fillId="0" borderId="21" xfId="0" applyFont="1" applyFill="1" applyBorder="1" applyAlignment="1">
      <alignment horizontal="center"/>
    </xf>
    <xf numFmtId="0" fontId="78" fillId="0" borderId="0" xfId="0" applyFont="1" applyFill="1" applyBorder="1" applyAlignment="1">
      <alignment horizontal="left" indent="2"/>
    </xf>
    <xf numFmtId="0" fontId="82" fillId="0" borderId="21" xfId="0" applyFont="1" applyFill="1" applyBorder="1" applyAlignment="1">
      <alignment horizontal="left" indent="2"/>
    </xf>
    <xf numFmtId="0" fontId="77" fillId="0" borderId="0" xfId="0" applyFont="1" applyBorder="1" applyAlignment="1">
      <alignment/>
    </xf>
    <xf numFmtId="0" fontId="78" fillId="0" borderId="0" xfId="0" applyFont="1" applyBorder="1" applyAlignment="1">
      <alignment horizontal="left"/>
    </xf>
    <xf numFmtId="0" fontId="0" fillId="0" borderId="0" xfId="0" applyFont="1" applyAlignment="1">
      <alignment vertical="center"/>
    </xf>
    <xf numFmtId="0" fontId="67" fillId="0" borderId="0" xfId="0" applyFont="1" applyBorder="1" applyAlignment="1">
      <alignment vertical="center" wrapText="1"/>
    </xf>
    <xf numFmtId="0" fontId="67" fillId="0" borderId="0" xfId="0" applyFont="1" applyAlignment="1">
      <alignment vertical="center" wrapText="1"/>
    </xf>
    <xf numFmtId="0" fontId="67"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12" xfId="0"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67" fillId="0" borderId="0" xfId="0" applyFont="1" applyAlignment="1">
      <alignment vertical="center" wrapText="1"/>
    </xf>
    <xf numFmtId="0" fontId="0" fillId="0" borderId="0" xfId="0" applyAlignment="1">
      <alignment/>
    </xf>
    <xf numFmtId="0" fontId="66" fillId="37" borderId="23" xfId="0" applyFont="1" applyFill="1" applyBorder="1" applyAlignment="1">
      <alignment horizontal="center"/>
    </xf>
    <xf numFmtId="168" fontId="79" fillId="22" borderId="0" xfId="0" applyNumberFormat="1" applyFont="1" applyFill="1" applyBorder="1" applyAlignment="1">
      <alignment horizontal="center"/>
    </xf>
    <xf numFmtId="168" fontId="81" fillId="34" borderId="0" xfId="0" applyNumberFormat="1" applyFont="1" applyFill="1" applyBorder="1" applyAlignment="1">
      <alignment horizontal="center"/>
    </xf>
    <xf numFmtId="0" fontId="14" fillId="35" borderId="20" xfId="0" applyFont="1" applyFill="1" applyBorder="1" applyAlignment="1">
      <alignment horizontal="center" vertical="center"/>
    </xf>
    <xf numFmtId="168" fontId="79" fillId="36" borderId="10" xfId="0" applyNumberFormat="1" applyFont="1" applyFill="1" applyBorder="1" applyAlignment="1">
      <alignment horizontal="center"/>
    </xf>
    <xf numFmtId="0" fontId="75" fillId="11" borderId="0" xfId="0" applyFont="1" applyFill="1" applyAlignment="1">
      <alignment horizontal="center"/>
    </xf>
    <xf numFmtId="0" fontId="75" fillId="10" borderId="0" xfId="0" applyFont="1" applyFill="1" applyAlignment="1">
      <alignment horizontal="center"/>
    </xf>
    <xf numFmtId="0" fontId="75" fillId="38" borderId="0" xfId="0" applyFont="1" applyFill="1" applyAlignment="1">
      <alignment horizontal="center"/>
    </xf>
    <xf numFmtId="0" fontId="79" fillId="38" borderId="23" xfId="0" applyFont="1" applyFill="1" applyBorder="1" applyAlignment="1">
      <alignment horizontal="center"/>
    </xf>
    <xf numFmtId="0" fontId="79" fillId="39" borderId="23" xfId="0" applyFont="1" applyFill="1" applyBorder="1" applyAlignment="1">
      <alignment horizontal="center"/>
    </xf>
    <xf numFmtId="0" fontId="71" fillId="0" borderId="0" xfId="0" applyFont="1" applyFill="1" applyAlignment="1">
      <alignment horizontal="center" vertical="top"/>
    </xf>
    <xf numFmtId="0" fontId="72" fillId="33" borderId="0" xfId="0" applyFont="1" applyFill="1" applyAlignment="1">
      <alignment horizontal="center"/>
    </xf>
    <xf numFmtId="0" fontId="69" fillId="33" borderId="0" xfId="0" applyFont="1" applyFill="1" applyAlignment="1">
      <alignment horizontal="center"/>
    </xf>
    <xf numFmtId="0" fontId="71" fillId="0" borderId="0" xfId="0" applyFont="1" applyFill="1" applyAlignment="1">
      <alignment horizontal="center" vertical="center"/>
    </xf>
    <xf numFmtId="0" fontId="0" fillId="0" borderId="0" xfId="0" applyAlignment="1">
      <alignment vertical="center"/>
    </xf>
    <xf numFmtId="0" fontId="50" fillId="35" borderId="0" xfId="0" applyFont="1" applyFill="1" applyAlignment="1">
      <alignment horizontal="center" vertical="center"/>
    </xf>
    <xf numFmtId="0" fontId="0" fillId="0" borderId="0" xfId="0" applyFont="1" applyAlignment="1">
      <alignment vertical="center"/>
    </xf>
    <xf numFmtId="0" fontId="73" fillId="0" borderId="0" xfId="0" applyFont="1" applyBorder="1" applyAlignment="1">
      <alignment horizontal="left" vertical="center" wrapText="1"/>
    </xf>
    <xf numFmtId="0" fontId="68"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6"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50" fillId="35" borderId="0" xfId="0" applyFont="1" applyFill="1" applyAlignment="1">
      <alignment horizontal="center"/>
    </xf>
    <xf numFmtId="0" fontId="0" fillId="0" borderId="0" xfId="0" applyFont="1" applyAlignment="1">
      <alignment/>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38100</xdr:rowOff>
    </xdr:from>
    <xdr:to>
      <xdr:col>10</xdr:col>
      <xdr:colOff>190500</xdr:colOff>
      <xdr:row>22</xdr:row>
      <xdr:rowOff>28575</xdr:rowOff>
    </xdr:to>
    <xdr:sp>
      <xdr:nvSpPr>
        <xdr:cNvPr id="1" name="TextBox 1"/>
        <xdr:cNvSpPr txBox="1">
          <a:spLocks noChangeArrowheads="1"/>
        </xdr:cNvSpPr>
      </xdr:nvSpPr>
      <xdr:spPr>
        <a:xfrm>
          <a:off x="533400" y="361950"/>
          <a:ext cx="5753100"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333399"/>
              </a:solidFill>
              <a:latin typeface="Calibri"/>
              <a:ea typeface="Calibri"/>
              <a:cs typeface="Calibri"/>
            </a:rPr>
            <a:t>Defining “Distributed Energy Resource” for the Purposes of the MIC Special Session on DER</a:t>
          </a:r>
          <a:r>
            <a:rPr lang="en-US" cap="none" sz="11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100" b="0" i="0" u="none"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Distributed Energy Resource </a:t>
          </a:r>
          <a:r>
            <a:rPr lang="en-US" cap="none" sz="1100" b="0" i="0" u="none" baseline="0">
              <a:solidFill>
                <a:srgbClr val="000000"/>
              </a:solidFill>
              <a:latin typeface="Calibri"/>
              <a:ea typeface="Calibri"/>
              <a:cs typeface="Calibri"/>
            </a:rPr>
            <a:t>is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38100</xdr:rowOff>
    </xdr:from>
    <xdr:to>
      <xdr:col>1</xdr:col>
      <xdr:colOff>1809750</xdr:colOff>
      <xdr:row>0</xdr:row>
      <xdr:rowOff>390525</xdr:rowOff>
    </xdr:to>
    <xdr:pic>
      <xdr:nvPicPr>
        <xdr:cNvPr id="1" name="Picture 1" descr="logo-addison"/>
        <xdr:cNvPicPr preferRelativeResize="1">
          <a:picLocks noChangeAspect="1"/>
        </xdr:cNvPicPr>
      </xdr:nvPicPr>
      <xdr:blipFill>
        <a:blip r:embed="rId1"/>
        <a:stretch>
          <a:fillRect/>
        </a:stretch>
      </xdr:blipFill>
      <xdr:spPr>
        <a:xfrm>
          <a:off x="1028700" y="38100"/>
          <a:ext cx="11334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209550</xdr:colOff>
      <xdr:row>10</xdr:row>
      <xdr:rowOff>180975</xdr:rowOff>
    </xdr:from>
    <xdr:to>
      <xdr:col>8</xdr:col>
      <xdr:colOff>523875</xdr:colOff>
      <xdr:row>15</xdr:row>
      <xdr:rowOff>381000</xdr:rowOff>
    </xdr:to>
    <xdr:pic>
      <xdr:nvPicPr>
        <xdr:cNvPr id="2" name="Picture 3"/>
        <xdr:cNvPicPr preferRelativeResize="1">
          <a:picLocks noChangeAspect="1"/>
        </xdr:cNvPicPr>
      </xdr:nvPicPr>
      <xdr:blipFill>
        <a:blip r:embed="rId2"/>
        <a:stretch>
          <a:fillRect/>
        </a:stretch>
      </xdr:blipFill>
      <xdr:spPr>
        <a:xfrm>
          <a:off x="8801100" y="4686300"/>
          <a:ext cx="3362325" cy="3819525"/>
        </a:xfrm>
        <a:prstGeom prst="rect">
          <a:avLst/>
        </a:prstGeom>
        <a:noFill/>
        <a:ln w="76200" cmpd="sng">
          <a:solidFill>
            <a:srgbClr val="000000"/>
          </a:solidFill>
          <a:headEnd type="none"/>
          <a:tailEnd type="none"/>
        </a:ln>
      </xdr:spPr>
    </xdr:pic>
    <xdr:clientData/>
  </xdr:twoCellAnchor>
  <xdr:twoCellAnchor editAs="oneCell">
    <xdr:from>
      <xdr:col>3</xdr:col>
      <xdr:colOff>238125</xdr:colOff>
      <xdr:row>0</xdr:row>
      <xdr:rowOff>114300</xdr:rowOff>
    </xdr:from>
    <xdr:to>
      <xdr:col>9</xdr:col>
      <xdr:colOff>66675</xdr:colOff>
      <xdr:row>9</xdr:row>
      <xdr:rowOff>1666875</xdr:rowOff>
    </xdr:to>
    <xdr:pic>
      <xdr:nvPicPr>
        <xdr:cNvPr id="3" name="Picture 4"/>
        <xdr:cNvPicPr preferRelativeResize="1">
          <a:picLocks noChangeAspect="1"/>
        </xdr:cNvPicPr>
      </xdr:nvPicPr>
      <xdr:blipFill>
        <a:blip r:embed="rId3"/>
        <a:stretch>
          <a:fillRect/>
        </a:stretch>
      </xdr:blipFill>
      <xdr:spPr>
        <a:xfrm>
          <a:off x="8829675" y="114300"/>
          <a:ext cx="3486150" cy="4276725"/>
        </a:xfrm>
        <a:prstGeom prst="rect">
          <a:avLst/>
        </a:prstGeom>
        <a:noFill/>
        <a:ln w="7620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4:K20" comment="" totalsRowShown="0">
  <autoFilter ref="A4:K20"/>
  <tableColumns count="11">
    <tableColumn id="9" name="#"/>
    <tableColumn id="1" name="Design Components1_x000A__x000A_Problem Scope: DER behind a customer load meter providing Ancillary Services"/>
    <tableColumn id="2" name="Priority"/>
    <tableColumn id="8" name="Status Quo DR"/>
    <tableColumn id="10" name="Status Quo front-of-meter &quot;Buy-all/Sell-all&quot;: dedicated service drop to DER_x000A_(see Figure 1 in Tab 2a)"/>
    <tableColumn id="11" name="Status Quo front-of-meter &quot;Sell excess&quot;: DER wired with load behind metering_x000A_(See Figure 2 in Tab 2a)"/>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7" sqref="A7"/>
    </sheetView>
  </sheetViews>
  <sheetFormatPr defaultColWidth="9.140625" defaultRowHeight="12.75"/>
  <cols>
    <col min="1" max="1" width="81.28125" style="0" customWidth="1"/>
  </cols>
  <sheetData>
    <row r="1" ht="12.75">
      <c r="A1" s="29" t="s">
        <v>33</v>
      </c>
    </row>
    <row r="2" ht="12.75">
      <c r="A2" t="s">
        <v>59</v>
      </c>
    </row>
    <row r="4" ht="12.75">
      <c r="A4" s="29" t="s">
        <v>34</v>
      </c>
    </row>
    <row r="5" ht="12.75">
      <c r="A5" t="s">
        <v>60</v>
      </c>
    </row>
    <row r="7" ht="12.75">
      <c r="A7" s="29" t="s">
        <v>97</v>
      </c>
    </row>
    <row r="8" ht="12.75">
      <c r="A8" s="83" t="s">
        <v>101</v>
      </c>
    </row>
    <row r="10" ht="12.75">
      <c r="A10" s="29" t="s">
        <v>98</v>
      </c>
    </row>
    <row r="11" ht="12.75">
      <c r="A11" s="83" t="s">
        <v>102</v>
      </c>
    </row>
    <row r="13" ht="12.75">
      <c r="A13" s="29" t="s">
        <v>99</v>
      </c>
    </row>
    <row r="14" ht="12.75">
      <c r="A14" s="83" t="s">
        <v>100</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5" customFormat="1" ht="20.25">
      <c r="A1" s="27" t="str">
        <f>'Setup and context links'!A2</f>
        <v>MIC Special Session on DER</v>
      </c>
    </row>
    <row r="2" s="25" customFormat="1" ht="18">
      <c r="A2" s="28" t="str">
        <f>'Setup and context links'!A5</f>
        <v>Distributed Resources in PJM Markets</v>
      </c>
    </row>
    <row r="3" ht="18">
      <c r="A3" s="34" t="s">
        <v>43</v>
      </c>
    </row>
    <row r="5" s="1" customFormat="1" ht="13.5">
      <c r="A5" s="1" t="s">
        <v>57</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84" t="str">
        <f>'Setup and context links'!A2</f>
        <v>MIC Special Session on DER</v>
      </c>
      <c r="B1" s="184"/>
      <c r="C1" s="173"/>
      <c r="D1" s="173"/>
      <c r="E1" s="173"/>
      <c r="F1" s="173"/>
      <c r="G1" s="173"/>
      <c r="H1" s="173"/>
      <c r="I1" s="173"/>
      <c r="J1" s="173"/>
    </row>
    <row r="2" spans="1:10" s="32" customFormat="1" ht="18">
      <c r="A2" s="185" t="str">
        <f>'Setup and context links'!A5</f>
        <v>Distributed Resources in PJM Markets</v>
      </c>
      <c r="B2" s="185"/>
      <c r="C2" s="173"/>
      <c r="D2" s="173"/>
      <c r="E2" s="173"/>
      <c r="F2" s="173"/>
      <c r="G2" s="173"/>
      <c r="H2" s="173"/>
      <c r="I2" s="173"/>
      <c r="J2" s="173"/>
    </row>
    <row r="3" spans="1:10" s="32" customFormat="1" ht="18">
      <c r="A3" s="186" t="s">
        <v>36</v>
      </c>
      <c r="B3" s="186"/>
      <c r="C3" s="186"/>
      <c r="D3" s="186"/>
      <c r="E3" s="186"/>
      <c r="F3" s="186"/>
      <c r="G3" s="186"/>
      <c r="H3" s="186"/>
      <c r="I3" s="186"/>
      <c r="J3" s="186"/>
    </row>
    <row r="4" spans="1:23" s="32" customFormat="1" ht="18">
      <c r="A4" s="5" t="s">
        <v>40</v>
      </c>
      <c r="B4" s="5"/>
      <c r="C4" s="22"/>
      <c r="D4" s="22"/>
      <c r="E4" s="22"/>
      <c r="F4" s="22"/>
      <c r="G4" s="22"/>
      <c r="H4" s="31"/>
      <c r="I4" s="31"/>
      <c r="J4" s="31"/>
      <c r="L4" s="23"/>
      <c r="M4" s="23"/>
      <c r="N4" s="23"/>
      <c r="O4" s="23"/>
      <c r="P4" s="23"/>
      <c r="Q4" s="23"/>
      <c r="R4" s="23"/>
      <c r="S4" s="23"/>
      <c r="T4" s="23"/>
      <c r="U4" s="23"/>
      <c r="V4" s="23"/>
      <c r="W4" s="23"/>
    </row>
    <row r="5" spans="1:23" s="32" customFormat="1" ht="18">
      <c r="A5" s="5" t="s">
        <v>58</v>
      </c>
      <c r="B5" s="5"/>
      <c r="C5" s="22"/>
      <c r="D5" s="22"/>
      <c r="E5" s="22"/>
      <c r="F5" s="22"/>
      <c r="G5" s="22"/>
      <c r="H5" s="31"/>
      <c r="I5" s="31"/>
      <c r="J5" s="31"/>
      <c r="L5" s="23"/>
      <c r="M5" s="23"/>
      <c r="N5" s="23"/>
      <c r="O5" s="23"/>
      <c r="P5" s="23"/>
      <c r="Q5" s="23"/>
      <c r="R5" s="23"/>
      <c r="S5" s="23"/>
      <c r="T5" s="23"/>
      <c r="U5" s="23"/>
      <c r="V5" s="23"/>
      <c r="W5" s="23"/>
    </row>
    <row r="6" spans="1:23" s="32" customFormat="1" ht="26.25">
      <c r="A6" s="38" t="s">
        <v>37</v>
      </c>
      <c r="B6" s="39" t="s">
        <v>39</v>
      </c>
      <c r="C6" s="38" t="s">
        <v>38</v>
      </c>
      <c r="D6" s="5"/>
      <c r="E6" s="5"/>
      <c r="F6" s="5"/>
      <c r="G6" s="5"/>
      <c r="L6" s="23"/>
      <c r="M6" s="23"/>
      <c r="N6" s="23"/>
      <c r="O6" s="23"/>
      <c r="P6" s="23"/>
      <c r="Q6" s="23"/>
      <c r="R6" s="23"/>
      <c r="S6" s="23"/>
      <c r="T6" s="23"/>
      <c r="U6" s="23"/>
      <c r="V6" s="23"/>
      <c r="W6" s="23"/>
    </row>
    <row r="7" spans="1:3" ht="12.75">
      <c r="A7" s="30">
        <v>1</v>
      </c>
      <c r="B7" s="51">
        <v>42695</v>
      </c>
      <c r="C7" s="30" t="s">
        <v>61</v>
      </c>
    </row>
    <row r="8" spans="1:3" ht="12.75">
      <c r="A8" s="30">
        <v>2</v>
      </c>
      <c r="B8" s="51">
        <v>42720</v>
      </c>
      <c r="C8" s="30" t="s">
        <v>96</v>
      </c>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68"/>
  <sheetViews>
    <sheetView showGridLines="0" zoomScale="130" zoomScaleNormal="130" zoomScalePageLayoutView="0" workbookViewId="0" topLeftCell="A1">
      <pane xSplit="11" topLeftCell="L1" activePane="topRight" state="frozen"/>
      <selection pane="topLeft" activeCell="A1" sqref="A1"/>
      <selection pane="topRight" activeCell="U45" sqref="U45"/>
    </sheetView>
  </sheetViews>
  <sheetFormatPr defaultColWidth="9.140625" defaultRowHeight="12.75"/>
  <cols>
    <col min="1" max="1" width="48.421875" style="97" customWidth="1"/>
    <col min="2" max="2" width="11.57421875" style="97" hidden="1" customWidth="1"/>
    <col min="3" max="3" width="1.1484375" style="97" hidden="1" customWidth="1"/>
    <col min="4" max="5" width="6.140625" style="97" hidden="1" customWidth="1"/>
    <col min="6" max="11" width="11.57421875" style="97" hidden="1" customWidth="1"/>
    <col min="12" max="12" width="11.28125" style="97" customWidth="1"/>
    <col min="13" max="13" width="12.57421875" style="97" customWidth="1"/>
    <col min="14" max="14" width="11.57421875" style="97" customWidth="1"/>
    <col min="15" max="15" width="12.421875" style="97" customWidth="1"/>
    <col min="16" max="16" width="12.28125" style="97" customWidth="1"/>
    <col min="17" max="17" width="13.28125" style="97" bestFit="1" customWidth="1"/>
    <col min="18" max="18" width="12.8515625" style="97" customWidth="1"/>
    <col min="19" max="20" width="11.421875" style="97" customWidth="1"/>
    <col min="21" max="21" width="12.00390625" style="97" customWidth="1"/>
    <col min="22" max="22" width="11.421875" style="97" customWidth="1"/>
    <col min="23" max="23" width="11.7109375" style="97" customWidth="1"/>
    <col min="24" max="24" width="12.57421875" style="97" customWidth="1"/>
    <col min="25" max="25" width="13.28125" style="97" bestFit="1" customWidth="1"/>
    <col min="26" max="26" width="12.7109375" style="97" customWidth="1"/>
    <col min="27" max="16384" width="9.140625" style="97" customWidth="1"/>
  </cols>
  <sheetData>
    <row r="1" spans="1:18" ht="20.25">
      <c r="A1" s="96" t="s">
        <v>145</v>
      </c>
      <c r="B1" s="96"/>
      <c r="C1" s="96"/>
      <c r="D1" s="96"/>
      <c r="E1" s="96"/>
      <c r="F1" s="96"/>
      <c r="G1" s="96"/>
      <c r="H1" s="96"/>
      <c r="I1" s="96"/>
      <c r="J1" s="96"/>
      <c r="K1" s="96"/>
      <c r="L1" s="160"/>
      <c r="M1" s="161"/>
      <c r="N1" s="161"/>
      <c r="O1" s="161"/>
      <c r="P1" s="161"/>
      <c r="Q1" s="161"/>
      <c r="R1" s="161"/>
    </row>
    <row r="2" ht="15">
      <c r="M2" s="98"/>
    </row>
    <row r="3" spans="1:13" ht="15.75" customHeight="1">
      <c r="A3" s="98" t="s">
        <v>146</v>
      </c>
      <c r="B3" s="98"/>
      <c r="C3" s="99"/>
      <c r="D3" s="99"/>
      <c r="E3" s="99"/>
      <c r="F3" s="99"/>
      <c r="G3" s="99"/>
      <c r="H3" s="99"/>
      <c r="I3" s="99"/>
      <c r="J3" s="99"/>
      <c r="K3" s="99"/>
      <c r="L3" s="99"/>
      <c r="M3" s="98"/>
    </row>
    <row r="4" spans="1:13" ht="15.75" customHeight="1" hidden="1">
      <c r="A4" s="100" t="s">
        <v>119</v>
      </c>
      <c r="B4" s="101">
        <v>41091</v>
      </c>
      <c r="C4" s="101">
        <v>41122</v>
      </c>
      <c r="D4" s="175">
        <v>41153</v>
      </c>
      <c r="E4" s="175"/>
      <c r="F4" s="101">
        <v>41183</v>
      </c>
      <c r="G4" s="101">
        <v>41214</v>
      </c>
      <c r="H4" s="101">
        <v>41244</v>
      </c>
      <c r="I4" s="101">
        <v>41275</v>
      </c>
      <c r="J4" s="102"/>
      <c r="K4" s="102"/>
      <c r="L4" s="102"/>
      <c r="M4" s="98"/>
    </row>
    <row r="5" spans="1:13" ht="15.75" customHeight="1" hidden="1">
      <c r="A5" s="103" t="s">
        <v>120</v>
      </c>
      <c r="B5" s="104"/>
      <c r="C5" s="105"/>
      <c r="D5" s="106"/>
      <c r="E5" s="106"/>
      <c r="F5" s="105"/>
      <c r="G5" s="105"/>
      <c r="H5" s="105"/>
      <c r="I5" s="105"/>
      <c r="J5" s="102"/>
      <c r="K5" s="102"/>
      <c r="L5" s="102"/>
      <c r="M5" s="98"/>
    </row>
    <row r="6" spans="1:13" ht="15.75" customHeight="1" hidden="1">
      <c r="A6" s="103" t="s">
        <v>121</v>
      </c>
      <c r="B6" s="104"/>
      <c r="C6" s="105"/>
      <c r="D6" s="107"/>
      <c r="E6" s="108"/>
      <c r="F6" s="109"/>
      <c r="G6" s="110"/>
      <c r="H6" s="109"/>
      <c r="I6" s="109"/>
      <c r="J6" s="111"/>
      <c r="K6" s="111"/>
      <c r="L6" s="102"/>
      <c r="M6" s="98"/>
    </row>
    <row r="7" spans="1:13" ht="15.75" customHeight="1" hidden="1">
      <c r="A7" s="103" t="s">
        <v>122</v>
      </c>
      <c r="B7" s="104"/>
      <c r="C7" s="105"/>
      <c r="D7" s="107"/>
      <c r="E7" s="107"/>
      <c r="F7" s="109"/>
      <c r="G7" s="109"/>
      <c r="H7" s="109"/>
      <c r="I7" s="109"/>
      <c r="J7" s="111"/>
      <c r="K7" s="111"/>
      <c r="L7" s="102"/>
      <c r="M7" s="98"/>
    </row>
    <row r="8" spans="1:13" ht="15.75" customHeight="1" hidden="1">
      <c r="A8" s="112" t="s">
        <v>123</v>
      </c>
      <c r="B8" s="113"/>
      <c r="C8" s="111"/>
      <c r="D8" s="111"/>
      <c r="E8" s="114"/>
      <c r="F8" s="115"/>
      <c r="G8" s="109"/>
      <c r="H8" s="109"/>
      <c r="I8" s="109"/>
      <c r="J8" s="111"/>
      <c r="K8" s="111"/>
      <c r="L8" s="102"/>
      <c r="M8" s="98"/>
    </row>
    <row r="9" spans="1:13" ht="15.75" customHeight="1" hidden="1">
      <c r="A9" s="103" t="s">
        <v>124</v>
      </c>
      <c r="B9" s="104"/>
      <c r="C9" s="105"/>
      <c r="D9" s="105"/>
      <c r="E9" s="105"/>
      <c r="F9" s="105"/>
      <c r="G9" s="115">
        <v>41242</v>
      </c>
      <c r="H9" s="105"/>
      <c r="I9" s="105"/>
      <c r="J9" s="111"/>
      <c r="K9" s="111"/>
      <c r="L9" s="102"/>
      <c r="M9" s="98"/>
    </row>
    <row r="10" spans="1:13" ht="15.75" customHeight="1" hidden="1">
      <c r="A10" s="103" t="s">
        <v>125</v>
      </c>
      <c r="B10" s="104"/>
      <c r="C10" s="105"/>
      <c r="D10" s="105"/>
      <c r="E10" s="105"/>
      <c r="F10" s="105"/>
      <c r="G10" s="111"/>
      <c r="H10" s="115">
        <v>41263</v>
      </c>
      <c r="I10" s="111"/>
      <c r="J10" s="114"/>
      <c r="K10" s="114"/>
      <c r="L10" s="102"/>
      <c r="M10" s="98"/>
    </row>
    <row r="11" spans="1:13" ht="15.75" customHeight="1" hidden="1">
      <c r="A11" s="112" t="s">
        <v>126</v>
      </c>
      <c r="B11" s="104"/>
      <c r="C11" s="105"/>
      <c r="D11" s="105"/>
      <c r="E11" s="105"/>
      <c r="F11" s="105"/>
      <c r="G11" s="111"/>
      <c r="H11" s="115"/>
      <c r="I11" s="111"/>
      <c r="J11" s="114"/>
      <c r="K11" s="114"/>
      <c r="L11" s="102"/>
      <c r="M11" s="98"/>
    </row>
    <row r="12" spans="1:13" ht="4.5" customHeight="1" hidden="1">
      <c r="A12" s="98"/>
      <c r="B12" s="116"/>
      <c r="C12" s="117"/>
      <c r="D12" s="117"/>
      <c r="E12" s="117"/>
      <c r="F12" s="117"/>
      <c r="G12" s="117"/>
      <c r="H12" s="117"/>
      <c r="I12" s="117"/>
      <c r="J12" s="99"/>
      <c r="K12" s="99"/>
      <c r="L12" s="99"/>
      <c r="M12" s="98"/>
    </row>
    <row r="13" spans="1:13" ht="15.75" customHeight="1" hidden="1">
      <c r="A13" s="118" t="s">
        <v>127</v>
      </c>
      <c r="B13" s="119">
        <v>41091</v>
      </c>
      <c r="C13" s="119">
        <v>41122</v>
      </c>
      <c r="D13" s="176">
        <v>41153</v>
      </c>
      <c r="E13" s="176"/>
      <c r="F13" s="119">
        <v>41183</v>
      </c>
      <c r="G13" s="119">
        <v>41214</v>
      </c>
      <c r="H13" s="119">
        <v>41244</v>
      </c>
      <c r="I13" s="119">
        <v>41275</v>
      </c>
      <c r="J13" s="119">
        <v>41306</v>
      </c>
      <c r="K13" s="119">
        <v>41334</v>
      </c>
      <c r="L13" s="98"/>
      <c r="M13" s="98"/>
    </row>
    <row r="14" spans="1:13" ht="15.75" customHeight="1" hidden="1">
      <c r="A14" s="120" t="s">
        <v>120</v>
      </c>
      <c r="B14" s="111"/>
      <c r="C14" s="111"/>
      <c r="D14" s="121"/>
      <c r="E14" s="122"/>
      <c r="F14" s="111"/>
      <c r="G14" s="111"/>
      <c r="H14" s="111"/>
      <c r="I14" s="111"/>
      <c r="J14" s="111"/>
      <c r="K14" s="111"/>
      <c r="L14" s="98"/>
      <c r="M14" s="98"/>
    </row>
    <row r="15" spans="1:13" ht="15.75" customHeight="1" hidden="1">
      <c r="A15" s="112" t="s">
        <v>128</v>
      </c>
      <c r="B15" s="105"/>
      <c r="C15" s="105"/>
      <c r="D15" s="177"/>
      <c r="E15" s="177"/>
      <c r="F15" s="105"/>
      <c r="G15" s="105"/>
      <c r="H15" s="105"/>
      <c r="I15" s="105"/>
      <c r="J15" s="105"/>
      <c r="K15" s="105"/>
      <c r="L15" s="98"/>
      <c r="M15" s="98"/>
    </row>
    <row r="16" spans="1:13" ht="15.75" customHeight="1" hidden="1">
      <c r="A16" s="103" t="s">
        <v>129</v>
      </c>
      <c r="B16" s="123"/>
      <c r="C16" s="124"/>
      <c r="D16" s="177"/>
      <c r="E16" s="177"/>
      <c r="F16" s="125"/>
      <c r="G16" s="124"/>
      <c r="H16" s="124"/>
      <c r="I16" s="124"/>
      <c r="J16" s="124"/>
      <c r="K16" s="124"/>
      <c r="L16" s="98"/>
      <c r="M16" s="98"/>
    </row>
    <row r="17" spans="1:13" ht="15.75" customHeight="1" hidden="1">
      <c r="A17" s="112" t="s">
        <v>130</v>
      </c>
      <c r="B17" s="123"/>
      <c r="C17" s="124"/>
      <c r="D17" s="124"/>
      <c r="E17" s="124"/>
      <c r="F17" s="126"/>
      <c r="G17" s="127"/>
      <c r="H17" s="127"/>
      <c r="I17" s="124"/>
      <c r="J17" s="124"/>
      <c r="K17" s="124"/>
      <c r="L17" s="98"/>
      <c r="M17" s="98"/>
    </row>
    <row r="18" spans="1:13" ht="15.75" customHeight="1" hidden="1">
      <c r="A18" s="103" t="s">
        <v>131</v>
      </c>
      <c r="B18" s="123"/>
      <c r="C18" s="124"/>
      <c r="D18" s="124"/>
      <c r="E18" s="124"/>
      <c r="F18" s="124"/>
      <c r="G18" s="128"/>
      <c r="H18" s="126"/>
      <c r="I18" s="129"/>
      <c r="J18" s="124"/>
      <c r="K18" s="124"/>
      <c r="L18" s="98"/>
      <c r="M18" s="98"/>
    </row>
    <row r="19" spans="1:13" ht="15.75" customHeight="1" hidden="1">
      <c r="A19" s="103" t="s">
        <v>123</v>
      </c>
      <c r="B19" s="123"/>
      <c r="C19" s="124"/>
      <c r="D19" s="124"/>
      <c r="E19" s="124"/>
      <c r="F19" s="124"/>
      <c r="G19" s="124"/>
      <c r="H19" s="124"/>
      <c r="I19" s="130"/>
      <c r="J19" s="131"/>
      <c r="K19" s="124"/>
      <c r="L19" s="98"/>
      <c r="M19" s="98"/>
    </row>
    <row r="20" spans="1:13" ht="15.75" customHeight="1" hidden="1">
      <c r="A20" s="103" t="s">
        <v>124</v>
      </c>
      <c r="B20" s="123"/>
      <c r="C20" s="124"/>
      <c r="D20" s="124"/>
      <c r="E20" s="124"/>
      <c r="F20" s="124"/>
      <c r="G20" s="124"/>
      <c r="H20" s="124"/>
      <c r="I20" s="132">
        <v>41305</v>
      </c>
      <c r="J20" s="124"/>
      <c r="K20" s="133"/>
      <c r="L20" s="98"/>
      <c r="M20" s="98"/>
    </row>
    <row r="21" spans="1:13" ht="15.75" customHeight="1" hidden="1">
      <c r="A21" s="134" t="s">
        <v>132</v>
      </c>
      <c r="B21" s="123"/>
      <c r="C21" s="124"/>
      <c r="D21" s="124"/>
      <c r="E21" s="124"/>
      <c r="F21" s="124"/>
      <c r="G21" s="124"/>
      <c r="H21" s="124"/>
      <c r="I21" s="124"/>
      <c r="J21" s="132">
        <v>41333</v>
      </c>
      <c r="K21" s="124"/>
      <c r="L21" s="98"/>
      <c r="M21" s="98"/>
    </row>
    <row r="22" spans="1:13" ht="15.75" customHeight="1" hidden="1">
      <c r="A22" s="134" t="s">
        <v>133</v>
      </c>
      <c r="B22" s="123"/>
      <c r="C22" s="124"/>
      <c r="D22" s="124"/>
      <c r="E22" s="124"/>
      <c r="F22" s="124"/>
      <c r="G22" s="124"/>
      <c r="H22" s="124"/>
      <c r="I22" s="124"/>
      <c r="J22" s="132">
        <v>41333</v>
      </c>
      <c r="K22" s="135"/>
      <c r="L22" s="98"/>
      <c r="M22" s="98"/>
    </row>
    <row r="23" spans="1:13" ht="15.75" customHeight="1" hidden="1">
      <c r="A23" s="134" t="s">
        <v>134</v>
      </c>
      <c r="B23" s="98"/>
      <c r="C23" s="136"/>
      <c r="D23" s="136"/>
      <c r="E23" s="136"/>
      <c r="F23" s="136"/>
      <c r="G23" s="136"/>
      <c r="H23" s="136"/>
      <c r="I23" s="136"/>
      <c r="J23" s="136"/>
      <c r="K23" s="132">
        <v>41334</v>
      </c>
      <c r="L23" s="98"/>
      <c r="M23" s="98"/>
    </row>
    <row r="24" spans="1:13" ht="4.5" customHeight="1" hidden="1">
      <c r="A24" s="98"/>
      <c r="B24" s="98"/>
      <c r="C24" s="99"/>
      <c r="D24" s="99"/>
      <c r="E24" s="99"/>
      <c r="F24" s="99"/>
      <c r="G24" s="99"/>
      <c r="H24" s="99"/>
      <c r="I24" s="99"/>
      <c r="J24" s="99"/>
      <c r="K24" s="99"/>
      <c r="L24" s="99"/>
      <c r="M24" s="98"/>
    </row>
    <row r="25" spans="1:25" ht="15" hidden="1">
      <c r="A25" s="137"/>
      <c r="B25" s="138"/>
      <c r="C25" s="138"/>
      <c r="D25" s="178"/>
      <c r="E25" s="178"/>
      <c r="F25" s="138"/>
      <c r="G25" s="138"/>
      <c r="H25" s="138"/>
      <c r="I25" s="138"/>
      <c r="J25" s="138"/>
      <c r="K25" s="138"/>
      <c r="L25" s="138"/>
      <c r="M25" s="138"/>
      <c r="N25" s="138"/>
      <c r="O25" s="138"/>
      <c r="P25" s="138"/>
      <c r="Q25" s="138"/>
      <c r="R25" s="138"/>
      <c r="S25" s="138"/>
      <c r="T25" s="138"/>
      <c r="U25" s="138"/>
      <c r="V25" s="138"/>
      <c r="W25" s="138"/>
      <c r="X25" s="138"/>
      <c r="Y25" s="138"/>
    </row>
    <row r="26" spans="1:25" s="147" customFormat="1" ht="18" hidden="1">
      <c r="A26" s="139"/>
      <c r="B26" s="140"/>
      <c r="C26" s="140"/>
      <c r="D26" s="140"/>
      <c r="E26" s="140"/>
      <c r="F26" s="140"/>
      <c r="G26" s="140"/>
      <c r="H26" s="140"/>
      <c r="I26" s="140"/>
      <c r="J26" s="140"/>
      <c r="K26" s="140"/>
      <c r="L26" s="141"/>
      <c r="M26" s="141"/>
      <c r="N26" s="141"/>
      <c r="O26" s="142"/>
      <c r="P26" s="142"/>
      <c r="Q26" s="142"/>
      <c r="R26" s="143"/>
      <c r="S26" s="143"/>
      <c r="T26" s="144"/>
      <c r="U26" s="143"/>
      <c r="V26" s="145"/>
      <c r="W26" s="146"/>
      <c r="X26" s="146"/>
      <c r="Y26" s="145"/>
    </row>
    <row r="27" spans="1:25" ht="15.75" hidden="1" thickBot="1">
      <c r="A27" s="148"/>
      <c r="B27" s="148"/>
      <c r="C27" s="148"/>
      <c r="D27" s="148"/>
      <c r="E27" s="148"/>
      <c r="F27" s="148"/>
      <c r="G27" s="148"/>
      <c r="H27" s="148"/>
      <c r="I27" s="148"/>
      <c r="J27" s="148"/>
      <c r="K27" s="148"/>
      <c r="L27" s="174"/>
      <c r="M27" s="174"/>
      <c r="N27" s="174"/>
      <c r="O27" s="174"/>
      <c r="P27" s="174"/>
      <c r="Q27" s="174"/>
      <c r="R27" s="182"/>
      <c r="S27" s="182"/>
      <c r="T27" s="182"/>
      <c r="U27" s="182"/>
      <c r="V27" s="183"/>
      <c r="W27" s="183"/>
      <c r="X27" s="183"/>
      <c r="Y27" s="183"/>
    </row>
    <row r="28" spans="1:14" ht="15" hidden="1">
      <c r="A28" s="149"/>
      <c r="B28" s="87"/>
      <c r="C28" s="87"/>
      <c r="D28" s="87"/>
      <c r="E28" s="87"/>
      <c r="F28" s="87"/>
      <c r="G28" s="87"/>
      <c r="H28" s="87"/>
      <c r="I28" s="87"/>
      <c r="J28" s="87"/>
      <c r="K28" s="87"/>
      <c r="L28" s="87"/>
      <c r="M28" s="87"/>
      <c r="N28" s="87"/>
    </row>
    <row r="29" spans="1:14" ht="15" hidden="1">
      <c r="A29" s="87"/>
      <c r="B29" s="87"/>
      <c r="C29" s="87"/>
      <c r="D29" s="87"/>
      <c r="E29" s="87"/>
      <c r="F29" s="87"/>
      <c r="G29" s="87"/>
      <c r="H29" s="87"/>
      <c r="I29" s="87"/>
      <c r="J29" s="87"/>
      <c r="K29" s="87"/>
      <c r="L29" s="87"/>
      <c r="M29" s="87"/>
      <c r="N29" s="87"/>
    </row>
    <row r="30" spans="1:14" ht="15.75" customHeight="1" hidden="1">
      <c r="A30" s="87"/>
      <c r="B30" s="87"/>
      <c r="C30" s="87"/>
      <c r="D30" s="173"/>
      <c r="E30" s="173"/>
      <c r="F30" s="87"/>
      <c r="G30" s="87"/>
      <c r="H30" s="87"/>
      <c r="I30" s="87"/>
      <c r="J30" s="87"/>
      <c r="K30" s="87"/>
      <c r="L30" s="87"/>
      <c r="M30" s="87"/>
      <c r="N30" s="87"/>
    </row>
    <row r="31" spans="1:14" ht="15.75" customHeight="1" hidden="1">
      <c r="A31" s="87"/>
      <c r="B31" s="87"/>
      <c r="C31" s="87"/>
      <c r="D31" s="87"/>
      <c r="E31" s="87"/>
      <c r="F31" s="87"/>
      <c r="G31" s="87"/>
      <c r="H31" s="87"/>
      <c r="I31" s="87"/>
      <c r="J31" s="87"/>
      <c r="K31" s="87"/>
      <c r="L31" s="87"/>
      <c r="M31" s="87"/>
      <c r="N31" s="87"/>
    </row>
    <row r="32" spans="1:14" ht="15.75" customHeight="1" hidden="1">
      <c r="A32" s="87"/>
      <c r="B32" s="87"/>
      <c r="C32" s="87"/>
      <c r="D32" s="87"/>
      <c r="E32" s="87"/>
      <c r="F32" s="87"/>
      <c r="G32" s="87"/>
      <c r="H32" s="87"/>
      <c r="I32" s="87"/>
      <c r="J32" s="87"/>
      <c r="K32" s="87"/>
      <c r="L32" s="87"/>
      <c r="M32" s="87"/>
      <c r="N32" s="87"/>
    </row>
    <row r="33" spans="1:14" ht="15.75" customHeight="1" hidden="1">
      <c r="A33" s="87"/>
      <c r="B33" s="87"/>
      <c r="C33" s="87"/>
      <c r="D33" s="87"/>
      <c r="E33" s="87"/>
      <c r="F33" s="87"/>
      <c r="G33" s="87"/>
      <c r="H33" s="87"/>
      <c r="I33" s="87"/>
      <c r="J33" s="87"/>
      <c r="K33" s="87"/>
      <c r="L33" s="87"/>
      <c r="M33" s="87"/>
      <c r="N33" s="87"/>
    </row>
    <row r="34" spans="1:14" ht="4.5" customHeight="1" hidden="1">
      <c r="A34" s="87"/>
      <c r="B34" s="87"/>
      <c r="C34" s="87"/>
      <c r="D34" s="87"/>
      <c r="E34" s="87"/>
      <c r="F34" s="87"/>
      <c r="G34" s="87"/>
      <c r="H34" s="87"/>
      <c r="I34" s="87"/>
      <c r="J34" s="87"/>
      <c r="K34" s="87"/>
      <c r="L34" s="87"/>
      <c r="M34" s="87"/>
      <c r="N34" s="87"/>
    </row>
    <row r="35" spans="1:27" ht="15" hidden="1">
      <c r="A35" s="90"/>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row>
    <row r="36" spans="1:27" ht="15">
      <c r="A36" s="98"/>
      <c r="B36" s="89"/>
      <c r="C36" s="89"/>
      <c r="D36" s="89"/>
      <c r="E36" s="89"/>
      <c r="F36" s="89"/>
      <c r="G36" s="89"/>
      <c r="H36" s="89"/>
      <c r="I36" s="89"/>
      <c r="J36" s="89"/>
      <c r="K36" s="89"/>
      <c r="L36" s="179" t="s">
        <v>156</v>
      </c>
      <c r="M36" s="179"/>
      <c r="N36" s="179"/>
      <c r="O36" s="179"/>
      <c r="P36" s="179"/>
      <c r="Q36" s="179"/>
      <c r="R36" s="179"/>
      <c r="S36" s="179"/>
      <c r="T36" s="180" t="s">
        <v>157</v>
      </c>
      <c r="U36" s="180"/>
      <c r="V36" s="180"/>
      <c r="W36" s="181" t="s">
        <v>158</v>
      </c>
      <c r="X36" s="181"/>
      <c r="Y36" s="181"/>
      <c r="Z36" s="89"/>
      <c r="AA36" s="89"/>
    </row>
    <row r="37" spans="1:27" s="154" customFormat="1" ht="46.5">
      <c r="A37" s="150" t="s">
        <v>135</v>
      </c>
      <c r="B37" s="151">
        <v>6.26</v>
      </c>
      <c r="C37" s="151">
        <v>7.17</v>
      </c>
      <c r="D37" s="151">
        <v>7.31</v>
      </c>
      <c r="E37" s="151">
        <v>8.9</v>
      </c>
      <c r="F37" s="151">
        <v>8.26</v>
      </c>
      <c r="G37" s="151">
        <v>8.28</v>
      </c>
      <c r="H37" s="151">
        <v>9.9</v>
      </c>
      <c r="I37" s="151">
        <v>9.18</v>
      </c>
      <c r="J37" s="151">
        <v>9.24</v>
      </c>
      <c r="K37" s="152" t="s">
        <v>136</v>
      </c>
      <c r="L37" s="153" t="s">
        <v>150</v>
      </c>
      <c r="M37" s="153" t="s">
        <v>149</v>
      </c>
      <c r="N37" s="153" t="s">
        <v>148</v>
      </c>
      <c r="O37" s="153" t="s">
        <v>147</v>
      </c>
      <c r="P37" s="153" t="s">
        <v>151</v>
      </c>
      <c r="Q37" s="153" t="s">
        <v>154</v>
      </c>
      <c r="R37" s="153" t="s">
        <v>153</v>
      </c>
      <c r="S37" s="153" t="s">
        <v>155</v>
      </c>
      <c r="T37" s="153"/>
      <c r="U37" s="153"/>
      <c r="V37" s="153"/>
      <c r="W37" s="153"/>
      <c r="X37" s="153"/>
      <c r="Y37" s="153"/>
      <c r="Z37" s="153"/>
      <c r="AA37" s="153"/>
    </row>
    <row r="38" spans="1:27" ht="15">
      <c r="A38" s="159" t="s">
        <v>137</v>
      </c>
      <c r="B38" s="156"/>
      <c r="C38" s="156" t="s">
        <v>138</v>
      </c>
      <c r="D38" s="156" t="s">
        <v>138</v>
      </c>
      <c r="E38" s="156" t="s">
        <v>138</v>
      </c>
      <c r="F38" s="156"/>
      <c r="G38" s="156" t="s">
        <v>138</v>
      </c>
      <c r="H38" s="156" t="s">
        <v>138</v>
      </c>
      <c r="I38" s="156"/>
      <c r="J38" s="156"/>
      <c r="K38" s="156"/>
      <c r="L38" s="157"/>
      <c r="M38" s="157"/>
      <c r="N38" s="157"/>
      <c r="O38" s="157"/>
      <c r="P38" s="157"/>
      <c r="Q38" s="157"/>
      <c r="R38" s="157"/>
      <c r="S38" s="157"/>
      <c r="T38" s="157"/>
      <c r="U38" s="157"/>
      <c r="V38" s="157"/>
      <c r="W38" s="157"/>
      <c r="X38" s="157"/>
      <c r="Y38" s="157"/>
      <c r="Z38" s="157"/>
      <c r="AA38" s="157"/>
    </row>
    <row r="39" spans="1:27" ht="15">
      <c r="A39" s="155" t="s">
        <v>139</v>
      </c>
      <c r="B39" s="156"/>
      <c r="C39" s="156"/>
      <c r="D39" s="156" t="s">
        <v>138</v>
      </c>
      <c r="E39" s="156"/>
      <c r="F39" s="156"/>
      <c r="G39" s="156"/>
      <c r="H39" s="156"/>
      <c r="I39" s="156"/>
      <c r="J39" s="156"/>
      <c r="K39" s="156"/>
      <c r="L39" s="157" t="s">
        <v>138</v>
      </c>
      <c r="M39" s="157" t="s">
        <v>138</v>
      </c>
      <c r="N39" s="157" t="s">
        <v>138</v>
      </c>
      <c r="O39" s="157" t="s">
        <v>138</v>
      </c>
      <c r="P39" s="157" t="s">
        <v>138</v>
      </c>
      <c r="Q39" s="157"/>
      <c r="R39" s="157"/>
      <c r="S39" s="157"/>
      <c r="T39" s="157"/>
      <c r="U39" s="157"/>
      <c r="V39" s="157"/>
      <c r="W39" s="157"/>
      <c r="X39" s="157"/>
      <c r="Y39" s="157"/>
      <c r="Z39" s="157"/>
      <c r="AA39" s="157"/>
    </row>
    <row r="40" spans="1:27" ht="15">
      <c r="A40" s="155" t="s">
        <v>140</v>
      </c>
      <c r="B40" s="156"/>
      <c r="C40" s="156"/>
      <c r="D40" s="156"/>
      <c r="E40" s="156" t="s">
        <v>138</v>
      </c>
      <c r="F40" s="156"/>
      <c r="G40" s="156" t="s">
        <v>138</v>
      </c>
      <c r="H40" s="156" t="s">
        <v>138</v>
      </c>
      <c r="I40" s="156"/>
      <c r="J40" s="156"/>
      <c r="K40" s="156"/>
      <c r="L40" s="157"/>
      <c r="M40" s="157"/>
      <c r="N40" s="157"/>
      <c r="O40" s="157" t="s">
        <v>138</v>
      </c>
      <c r="P40" s="157"/>
      <c r="Q40" s="157"/>
      <c r="R40" s="157"/>
      <c r="S40" s="157"/>
      <c r="T40" s="157"/>
      <c r="U40" s="157"/>
      <c r="V40" s="157"/>
      <c r="W40" s="157"/>
      <c r="X40" s="157"/>
      <c r="Y40" s="157"/>
      <c r="Z40" s="157"/>
      <c r="AA40" s="157"/>
    </row>
    <row r="41" spans="1:27" ht="15">
      <c r="A41" s="155" t="s">
        <v>141</v>
      </c>
      <c r="B41" s="156"/>
      <c r="C41" s="156"/>
      <c r="D41" s="156"/>
      <c r="E41" s="156"/>
      <c r="F41" s="156"/>
      <c r="G41" s="156" t="s">
        <v>138</v>
      </c>
      <c r="H41" s="156" t="s">
        <v>138</v>
      </c>
      <c r="I41" s="156"/>
      <c r="J41" s="156" t="s">
        <v>138</v>
      </c>
      <c r="K41" s="156"/>
      <c r="L41" s="157"/>
      <c r="M41" s="157"/>
      <c r="N41" s="157"/>
      <c r="O41" s="157" t="s">
        <v>138</v>
      </c>
      <c r="P41" s="157" t="s">
        <v>138</v>
      </c>
      <c r="Q41" s="157" t="s">
        <v>138</v>
      </c>
      <c r="R41" s="157"/>
      <c r="S41" s="157"/>
      <c r="T41" s="157"/>
      <c r="U41" s="157"/>
      <c r="V41" s="157"/>
      <c r="W41" s="157"/>
      <c r="X41" s="157"/>
      <c r="Y41" s="157"/>
      <c r="Z41" s="157"/>
      <c r="AA41" s="157"/>
    </row>
    <row r="42" spans="1:27" ht="15">
      <c r="A42" s="155" t="s">
        <v>142</v>
      </c>
      <c r="B42" s="156"/>
      <c r="C42" s="156"/>
      <c r="D42" s="156"/>
      <c r="E42" s="156"/>
      <c r="F42" s="156"/>
      <c r="G42" s="156"/>
      <c r="H42" s="156"/>
      <c r="I42" s="156"/>
      <c r="J42" s="156"/>
      <c r="K42" s="156"/>
      <c r="L42" s="157"/>
      <c r="M42" s="157"/>
      <c r="N42" s="157"/>
      <c r="O42" s="157"/>
      <c r="P42" s="157" t="s">
        <v>138</v>
      </c>
      <c r="Q42" s="157" t="s">
        <v>138</v>
      </c>
      <c r="R42" s="157" t="s">
        <v>138</v>
      </c>
      <c r="S42" s="157" t="s">
        <v>138</v>
      </c>
      <c r="T42" s="157"/>
      <c r="U42" s="157"/>
      <c r="V42" s="157"/>
      <c r="W42" s="157"/>
      <c r="X42" s="157"/>
      <c r="Y42" s="157"/>
      <c r="Z42" s="157"/>
      <c r="AA42" s="157"/>
    </row>
    <row r="43" spans="1:27" ht="15">
      <c r="A43" s="155" t="s">
        <v>143</v>
      </c>
      <c r="B43" s="156"/>
      <c r="C43" s="156"/>
      <c r="D43" s="156"/>
      <c r="E43" s="156"/>
      <c r="F43" s="156"/>
      <c r="G43" s="156"/>
      <c r="H43" s="156"/>
      <c r="I43" s="156"/>
      <c r="J43" s="156"/>
      <c r="K43" s="156"/>
      <c r="L43" s="157"/>
      <c r="M43" s="157"/>
      <c r="N43" s="157"/>
      <c r="O43" s="157"/>
      <c r="P43" s="157"/>
      <c r="Q43" s="157"/>
      <c r="R43" s="157" t="s">
        <v>138</v>
      </c>
      <c r="S43" s="157" t="s">
        <v>138</v>
      </c>
      <c r="T43" s="157"/>
      <c r="U43" s="157"/>
      <c r="V43" s="157"/>
      <c r="W43" s="157"/>
      <c r="X43" s="157"/>
      <c r="Y43" s="157"/>
      <c r="Z43" s="157"/>
      <c r="AA43" s="157"/>
    </row>
    <row r="44" spans="1:27" ht="15">
      <c r="A44" s="155" t="s">
        <v>144</v>
      </c>
      <c r="B44" s="156"/>
      <c r="C44" s="156"/>
      <c r="D44" s="156"/>
      <c r="E44" s="156"/>
      <c r="F44" s="156"/>
      <c r="G44" s="156"/>
      <c r="H44" s="156"/>
      <c r="I44" s="156"/>
      <c r="J44" s="156"/>
      <c r="K44" s="156"/>
      <c r="L44" s="157"/>
      <c r="M44" s="157"/>
      <c r="N44" s="157"/>
      <c r="O44" s="157"/>
      <c r="P44" s="157"/>
      <c r="Q44" s="157"/>
      <c r="R44" s="157"/>
      <c r="S44" s="157" t="s">
        <v>138</v>
      </c>
      <c r="T44" s="157"/>
      <c r="U44" s="157"/>
      <c r="V44" s="157"/>
      <c r="W44" s="157"/>
      <c r="X44" s="157"/>
      <c r="Y44" s="157"/>
      <c r="Z44" s="157"/>
      <c r="AA44" s="157"/>
    </row>
    <row r="45" spans="1:27" ht="15">
      <c r="A45" s="155" t="s">
        <v>152</v>
      </c>
      <c r="B45" s="156"/>
      <c r="C45" s="156"/>
      <c r="D45" s="156"/>
      <c r="E45" s="156"/>
      <c r="F45" s="156"/>
      <c r="G45" s="156"/>
      <c r="H45" s="156"/>
      <c r="I45" s="156"/>
      <c r="J45" s="156"/>
      <c r="K45" s="156"/>
      <c r="L45" s="157"/>
      <c r="M45" s="157"/>
      <c r="N45" s="157"/>
      <c r="O45" s="157"/>
      <c r="P45" s="157"/>
      <c r="Q45" s="157"/>
      <c r="R45" s="157"/>
      <c r="S45" s="157"/>
      <c r="T45" s="157"/>
      <c r="U45" s="157"/>
      <c r="V45" s="157"/>
      <c r="W45" s="157"/>
      <c r="X45" s="157"/>
      <c r="Y45" s="157"/>
      <c r="Z45" s="157"/>
      <c r="AA45" s="157"/>
    </row>
    <row r="46" spans="1:13" ht="15">
      <c r="A46" s="158"/>
      <c r="B46" s="98"/>
      <c r="C46" s="99"/>
      <c r="D46" s="99"/>
      <c r="E46" s="99"/>
      <c r="F46" s="99"/>
      <c r="G46" s="99"/>
      <c r="H46" s="99"/>
      <c r="I46" s="99"/>
      <c r="J46" s="99"/>
      <c r="K46" s="99"/>
      <c r="L46" s="99"/>
      <c r="M46" s="98"/>
    </row>
    <row r="47" spans="1:18" ht="15">
      <c r="A47" s="98"/>
      <c r="B47" s="87"/>
      <c r="C47" s="87"/>
      <c r="D47" s="173"/>
      <c r="E47" s="173"/>
      <c r="F47" s="87"/>
      <c r="G47" s="87"/>
      <c r="H47" s="87"/>
      <c r="I47" s="87"/>
      <c r="J47" s="87"/>
      <c r="K47" s="87"/>
      <c r="L47" s="87"/>
      <c r="M47" s="87"/>
      <c r="N47" s="87"/>
      <c r="O47" s="87"/>
      <c r="P47" s="87"/>
      <c r="Q47" s="87"/>
      <c r="R47" s="87"/>
    </row>
    <row r="48" spans="1:18" ht="15">
      <c r="A48" s="87"/>
      <c r="B48" s="87"/>
      <c r="C48" s="87"/>
      <c r="D48" s="87"/>
      <c r="E48" s="87"/>
      <c r="F48" s="87"/>
      <c r="G48" s="87"/>
      <c r="H48" s="87"/>
      <c r="I48" s="87"/>
      <c r="J48" s="87"/>
      <c r="K48" s="87"/>
      <c r="L48" s="87"/>
      <c r="M48" s="87"/>
      <c r="N48" s="87"/>
      <c r="O48" s="87"/>
      <c r="P48" s="87"/>
      <c r="Q48" s="87"/>
      <c r="R48" s="87"/>
    </row>
    <row r="49" spans="1:18" ht="15">
      <c r="A49" s="87"/>
      <c r="B49" s="87"/>
      <c r="C49" s="87"/>
      <c r="D49" s="87"/>
      <c r="E49" s="87"/>
      <c r="F49" s="87"/>
      <c r="G49" s="87"/>
      <c r="H49" s="87"/>
      <c r="I49" s="87"/>
      <c r="J49" s="87"/>
      <c r="K49" s="87"/>
      <c r="L49" s="87"/>
      <c r="M49" s="87"/>
      <c r="N49" s="87"/>
      <c r="O49" s="87"/>
      <c r="P49" s="87"/>
      <c r="Q49" s="87"/>
      <c r="R49" s="87"/>
    </row>
    <row r="50" spans="1:18" ht="15">
      <c r="A50" s="87"/>
      <c r="B50" s="87"/>
      <c r="C50" s="87"/>
      <c r="D50" s="87"/>
      <c r="E50" s="87"/>
      <c r="F50" s="87"/>
      <c r="G50" s="87"/>
      <c r="H50" s="87"/>
      <c r="I50" s="87"/>
      <c r="J50" s="87"/>
      <c r="K50" s="87"/>
      <c r="L50" s="87"/>
      <c r="M50" s="87"/>
      <c r="N50" s="87"/>
      <c r="O50" s="87"/>
      <c r="P50" s="87"/>
      <c r="Q50" s="87"/>
      <c r="R50" s="87"/>
    </row>
    <row r="51" spans="1:18" ht="15">
      <c r="A51" s="87"/>
      <c r="B51" s="87"/>
      <c r="C51" s="87"/>
      <c r="D51" s="87"/>
      <c r="E51" s="87"/>
      <c r="F51" s="87"/>
      <c r="G51" s="87"/>
      <c r="H51" s="87"/>
      <c r="I51" s="87"/>
      <c r="J51" s="87"/>
      <c r="K51" s="87"/>
      <c r="L51" s="87"/>
      <c r="M51" s="87"/>
      <c r="N51" s="87"/>
      <c r="O51" s="87"/>
      <c r="P51" s="87"/>
      <c r="Q51" s="87"/>
      <c r="R51" s="87"/>
    </row>
    <row r="52" spans="1:18" ht="15">
      <c r="A52" s="87"/>
      <c r="B52" s="87"/>
      <c r="C52" s="87"/>
      <c r="D52" s="87"/>
      <c r="E52" s="87"/>
      <c r="F52" s="87"/>
      <c r="G52" s="87"/>
      <c r="H52" s="87"/>
      <c r="I52" s="87"/>
      <c r="J52" s="87"/>
      <c r="K52" s="87"/>
      <c r="L52" s="87"/>
      <c r="M52" s="87"/>
      <c r="N52" s="87"/>
      <c r="O52" s="87"/>
      <c r="P52" s="87"/>
      <c r="Q52" s="87"/>
      <c r="R52" s="87"/>
    </row>
    <row r="53" spans="1:18" ht="15">
      <c r="A53" s="87"/>
      <c r="B53" s="87"/>
      <c r="C53" s="87"/>
      <c r="D53" s="87"/>
      <c r="E53" s="87"/>
      <c r="F53" s="87"/>
      <c r="G53" s="87"/>
      <c r="H53" s="87"/>
      <c r="I53" s="87"/>
      <c r="J53" s="87"/>
      <c r="K53" s="87"/>
      <c r="L53" s="87"/>
      <c r="M53" s="87"/>
      <c r="N53" s="87"/>
      <c r="O53" s="87"/>
      <c r="P53" s="87"/>
      <c r="Q53" s="87"/>
      <c r="R53" s="87"/>
    </row>
    <row r="54" spans="1:18" ht="15">
      <c r="A54" s="87"/>
      <c r="B54" s="87"/>
      <c r="C54" s="87"/>
      <c r="D54" s="87"/>
      <c r="E54" s="87"/>
      <c r="F54" s="87"/>
      <c r="G54" s="87"/>
      <c r="H54" s="87"/>
      <c r="I54" s="87"/>
      <c r="J54" s="87"/>
      <c r="K54" s="87"/>
      <c r="L54" s="87"/>
      <c r="M54" s="87"/>
      <c r="N54" s="87"/>
      <c r="O54" s="87"/>
      <c r="P54" s="87"/>
      <c r="Q54" s="87"/>
      <c r="R54" s="87"/>
    </row>
    <row r="55" spans="1:18" ht="15">
      <c r="A55" s="87"/>
      <c r="B55" s="87"/>
      <c r="C55" s="87"/>
      <c r="D55" s="87"/>
      <c r="E55" s="87"/>
      <c r="F55" s="87"/>
      <c r="G55" s="87"/>
      <c r="H55" s="87"/>
      <c r="I55" s="87"/>
      <c r="J55" s="87"/>
      <c r="K55" s="87"/>
      <c r="L55" s="87"/>
      <c r="M55" s="87"/>
      <c r="N55" s="87"/>
      <c r="O55" s="87"/>
      <c r="P55" s="87"/>
      <c r="Q55" s="87"/>
      <c r="R55" s="87"/>
    </row>
    <row r="56" spans="1:18" ht="15">
      <c r="A56" s="87"/>
      <c r="B56" s="87"/>
      <c r="C56" s="87"/>
      <c r="D56" s="87"/>
      <c r="E56" s="87"/>
      <c r="F56" s="87"/>
      <c r="G56" s="87"/>
      <c r="H56" s="87"/>
      <c r="I56" s="87"/>
      <c r="J56" s="87"/>
      <c r="K56" s="87"/>
      <c r="L56" s="87"/>
      <c r="M56" s="87"/>
      <c r="N56" s="87"/>
      <c r="O56" s="87"/>
      <c r="P56" s="87"/>
      <c r="Q56" s="87"/>
      <c r="R56" s="87"/>
    </row>
    <row r="57" spans="1:18" ht="4.5" customHeight="1">
      <c r="A57" s="87"/>
      <c r="B57" s="87"/>
      <c r="C57" s="87"/>
      <c r="D57" s="87"/>
      <c r="E57" s="87"/>
      <c r="F57" s="87"/>
      <c r="G57" s="87"/>
      <c r="H57" s="87"/>
      <c r="I57" s="87"/>
      <c r="J57" s="87"/>
      <c r="K57" s="87"/>
      <c r="L57" s="87"/>
      <c r="M57" s="87"/>
      <c r="N57" s="87"/>
      <c r="O57" s="87"/>
      <c r="P57" s="87"/>
      <c r="Q57" s="87"/>
      <c r="R57" s="87"/>
    </row>
    <row r="58" spans="1:18" ht="15">
      <c r="A58" s="87"/>
      <c r="B58" s="87"/>
      <c r="C58" s="87"/>
      <c r="D58" s="173"/>
      <c r="E58" s="173"/>
      <c r="F58" s="87"/>
      <c r="G58" s="87"/>
      <c r="H58" s="87"/>
      <c r="I58" s="87"/>
      <c r="J58" s="87"/>
      <c r="K58" s="87"/>
      <c r="L58" s="87"/>
      <c r="M58" s="87"/>
      <c r="N58" s="87"/>
      <c r="O58" s="87"/>
      <c r="P58" s="87"/>
      <c r="Q58" s="87"/>
      <c r="R58" s="87"/>
    </row>
    <row r="59" spans="1:18" ht="15">
      <c r="A59" s="87"/>
      <c r="B59" s="87"/>
      <c r="C59" s="87"/>
      <c r="D59" s="87"/>
      <c r="E59" s="87"/>
      <c r="F59" s="87"/>
      <c r="G59" s="87"/>
      <c r="H59" s="87"/>
      <c r="I59" s="87"/>
      <c r="J59" s="87"/>
      <c r="K59" s="87"/>
      <c r="L59" s="87"/>
      <c r="M59" s="87"/>
      <c r="N59" s="87"/>
      <c r="O59" s="87"/>
      <c r="P59" s="87"/>
      <c r="Q59" s="87"/>
      <c r="R59" s="87"/>
    </row>
    <row r="60" spans="1:18" ht="15">
      <c r="A60" s="87"/>
      <c r="B60" s="87"/>
      <c r="C60" s="87"/>
      <c r="D60" s="87"/>
      <c r="E60" s="87"/>
      <c r="F60" s="87"/>
      <c r="G60" s="87"/>
      <c r="H60" s="87"/>
      <c r="I60" s="87"/>
      <c r="J60" s="87"/>
      <c r="K60" s="87"/>
      <c r="L60" s="87"/>
      <c r="M60" s="87"/>
      <c r="N60" s="87"/>
      <c r="O60" s="87"/>
      <c r="P60" s="87"/>
      <c r="Q60" s="87"/>
      <c r="R60" s="87"/>
    </row>
    <row r="61" spans="1:18" ht="15">
      <c r="A61" s="87"/>
      <c r="B61" s="87"/>
      <c r="C61" s="87"/>
      <c r="D61" s="87"/>
      <c r="E61" s="87"/>
      <c r="F61" s="87"/>
      <c r="G61" s="87"/>
      <c r="H61" s="87"/>
      <c r="I61" s="87"/>
      <c r="J61" s="87"/>
      <c r="K61" s="87"/>
      <c r="L61" s="87"/>
      <c r="M61" s="87"/>
      <c r="N61" s="87"/>
      <c r="O61" s="87"/>
      <c r="P61" s="87"/>
      <c r="Q61" s="87"/>
      <c r="R61" s="87"/>
    </row>
    <row r="62" spans="1:18" ht="15">
      <c r="A62" s="87"/>
      <c r="B62" s="87"/>
      <c r="C62" s="87"/>
      <c r="D62" s="87"/>
      <c r="E62" s="87"/>
      <c r="F62" s="87"/>
      <c r="G62" s="87"/>
      <c r="H62" s="87"/>
      <c r="I62" s="87"/>
      <c r="J62" s="87"/>
      <c r="K62" s="87"/>
      <c r="L62" s="87"/>
      <c r="M62" s="87"/>
      <c r="N62" s="87"/>
      <c r="O62" s="87"/>
      <c r="P62" s="87"/>
      <c r="Q62" s="87"/>
      <c r="R62" s="87"/>
    </row>
    <row r="63" spans="1:18" ht="15">
      <c r="A63" s="87"/>
      <c r="B63" s="87"/>
      <c r="C63" s="87"/>
      <c r="D63" s="87"/>
      <c r="E63" s="87"/>
      <c r="F63" s="87"/>
      <c r="G63" s="87"/>
      <c r="H63" s="87"/>
      <c r="I63" s="87"/>
      <c r="J63" s="87"/>
      <c r="K63" s="87"/>
      <c r="L63" s="87"/>
      <c r="M63" s="87"/>
      <c r="N63" s="87"/>
      <c r="O63" s="87"/>
      <c r="P63" s="87"/>
      <c r="Q63" s="87"/>
      <c r="R63" s="87"/>
    </row>
    <row r="64" spans="1:18" ht="15">
      <c r="A64" s="87"/>
      <c r="B64" s="87"/>
      <c r="C64" s="87"/>
      <c r="D64" s="87"/>
      <c r="E64" s="87"/>
      <c r="F64" s="87"/>
      <c r="G64" s="87"/>
      <c r="H64" s="87"/>
      <c r="I64" s="87"/>
      <c r="J64" s="87"/>
      <c r="K64" s="87"/>
      <c r="L64" s="87"/>
      <c r="M64" s="87"/>
      <c r="N64" s="87"/>
      <c r="O64" s="87"/>
      <c r="P64" s="87"/>
      <c r="Q64" s="87"/>
      <c r="R64" s="87"/>
    </row>
    <row r="65" spans="1:18" ht="15">
      <c r="A65" s="87"/>
      <c r="B65" s="87"/>
      <c r="C65" s="87"/>
      <c r="D65" s="87"/>
      <c r="E65" s="87"/>
      <c r="F65" s="87"/>
      <c r="G65" s="87"/>
      <c r="H65" s="87"/>
      <c r="I65" s="87"/>
      <c r="J65" s="87"/>
      <c r="K65" s="87"/>
      <c r="L65" s="87"/>
      <c r="M65" s="87"/>
      <c r="N65" s="87"/>
      <c r="O65" s="87"/>
      <c r="P65" s="87"/>
      <c r="Q65" s="87"/>
      <c r="R65" s="87"/>
    </row>
    <row r="66" spans="1:18" ht="15">
      <c r="A66" s="87"/>
      <c r="B66" s="87"/>
      <c r="C66" s="87"/>
      <c r="D66" s="87"/>
      <c r="E66" s="87"/>
      <c r="F66" s="87"/>
      <c r="G66" s="87"/>
      <c r="H66" s="87"/>
      <c r="I66" s="87"/>
      <c r="J66" s="87"/>
      <c r="K66" s="87"/>
      <c r="L66" s="87"/>
      <c r="M66" s="87"/>
      <c r="N66" s="87"/>
      <c r="O66" s="87"/>
      <c r="P66" s="87"/>
      <c r="Q66" s="87"/>
      <c r="R66" s="87"/>
    </row>
    <row r="67" spans="1:18" ht="15">
      <c r="A67" s="87"/>
      <c r="B67" s="87"/>
      <c r="C67" s="87"/>
      <c r="D67" s="87"/>
      <c r="E67" s="87"/>
      <c r="F67" s="87"/>
      <c r="G67" s="87"/>
      <c r="H67" s="87"/>
      <c r="I67" s="87"/>
      <c r="J67" s="87"/>
      <c r="K67" s="87"/>
      <c r="L67" s="87"/>
      <c r="M67" s="87"/>
      <c r="N67" s="87"/>
      <c r="O67" s="87"/>
      <c r="P67" s="87"/>
      <c r="Q67" s="87"/>
      <c r="R67" s="87"/>
    </row>
    <row r="68" spans="1:7" ht="15">
      <c r="A68" s="87"/>
      <c r="G68" s="111"/>
    </row>
  </sheetData>
  <sheetProtection/>
  <mergeCells count="14">
    <mergeCell ref="T36:V36"/>
    <mergeCell ref="W36:Y36"/>
    <mergeCell ref="R27:U27"/>
    <mergeCell ref="V27:Y27"/>
    <mergeCell ref="D30:E30"/>
    <mergeCell ref="D47:E47"/>
    <mergeCell ref="D58:E58"/>
    <mergeCell ref="L27:Q27"/>
    <mergeCell ref="D4:E4"/>
    <mergeCell ref="D13:E13"/>
    <mergeCell ref="D15:E15"/>
    <mergeCell ref="D16:E16"/>
    <mergeCell ref="D25:E25"/>
    <mergeCell ref="L36:S36"/>
  </mergeCells>
  <conditionalFormatting sqref="J5:L5">
    <cfRule type="cellIs" priority="2" dxfId="1" operator="equal" stopIfTrue="1">
      <formula>"x"</formula>
    </cfRule>
  </conditionalFormatting>
  <conditionalFormatting sqref="L41:L42 L52:M56 L48:L51 K48:K56 J54 J51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2" sqref="A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33"/>
  <sheetViews>
    <sheetView zoomScalePageLayoutView="0" workbookViewId="0" topLeftCell="A1">
      <selection activeCell="B28" sqref="B28"/>
    </sheetView>
  </sheetViews>
  <sheetFormatPr defaultColWidth="9.140625" defaultRowHeight="12.75"/>
  <cols>
    <col min="1" max="1" width="4.57421875" style="0" customWidth="1"/>
    <col min="2" max="2" width="37.8515625" style="87" bestFit="1" customWidth="1"/>
    <col min="3" max="3" width="150.00390625" style="6" customWidth="1"/>
  </cols>
  <sheetData>
    <row r="1" spans="1:3" ht="20.25">
      <c r="A1" s="184" t="str">
        <f>'Setup and context links'!A2</f>
        <v>MIC Special Session on DER</v>
      </c>
      <c r="B1" s="184"/>
      <c r="C1" s="184"/>
    </row>
    <row r="2" spans="1:3" ht="18">
      <c r="A2" s="185" t="str">
        <f>'Setup and context links'!A5</f>
        <v>Distributed Resources in PJM Markets</v>
      </c>
      <c r="B2" s="185"/>
      <c r="C2" s="185"/>
    </row>
    <row r="3" spans="1:3" ht="18">
      <c r="A3" s="186" t="s">
        <v>22</v>
      </c>
      <c r="B3" s="186"/>
      <c r="C3" s="186"/>
    </row>
    <row r="4" spans="1:3" ht="15.75" thickBot="1">
      <c r="A4" s="93"/>
      <c r="B4" s="94" t="s">
        <v>108</v>
      </c>
      <c r="C4" s="95" t="s">
        <v>116</v>
      </c>
    </row>
    <row r="5" spans="1:3" ht="15">
      <c r="A5" s="91">
        <v>1</v>
      </c>
      <c r="B5" s="91" t="s">
        <v>110</v>
      </c>
      <c r="C5" s="92" t="s">
        <v>68</v>
      </c>
    </row>
    <row r="6" spans="1:3" ht="45">
      <c r="A6" s="91">
        <v>2</v>
      </c>
      <c r="B6" s="91" t="s">
        <v>110</v>
      </c>
      <c r="C6" s="92" t="s">
        <v>79</v>
      </c>
    </row>
    <row r="7" spans="1:3" ht="30">
      <c r="A7" s="91">
        <v>3</v>
      </c>
      <c r="B7" s="91" t="s">
        <v>110</v>
      </c>
      <c r="C7" s="92" t="s">
        <v>77</v>
      </c>
    </row>
    <row r="8" spans="1:3" ht="15">
      <c r="A8" s="91">
        <v>4</v>
      </c>
      <c r="B8" s="91" t="s">
        <v>110</v>
      </c>
      <c r="C8" s="92" t="s">
        <v>104</v>
      </c>
    </row>
    <row r="9" spans="1:3" s="6" customFormat="1" ht="15">
      <c r="A9" s="91">
        <v>5</v>
      </c>
      <c r="B9" s="91" t="s">
        <v>110</v>
      </c>
      <c r="C9" s="92" t="s">
        <v>82</v>
      </c>
    </row>
    <row r="10" spans="1:3" s="6" customFormat="1" ht="15">
      <c r="A10" s="91">
        <v>6</v>
      </c>
      <c r="B10" s="91" t="s">
        <v>110</v>
      </c>
      <c r="C10" s="92" t="s">
        <v>84</v>
      </c>
    </row>
    <row r="11" spans="1:3" s="6" customFormat="1" ht="15">
      <c r="A11" s="91">
        <v>7</v>
      </c>
      <c r="B11" s="91" t="s">
        <v>110</v>
      </c>
      <c r="C11" s="92" t="s">
        <v>86</v>
      </c>
    </row>
    <row r="12" spans="1:3" s="6" customFormat="1" ht="15">
      <c r="A12" s="91">
        <v>8</v>
      </c>
      <c r="B12" s="91" t="s">
        <v>109</v>
      </c>
      <c r="C12" s="92" t="s">
        <v>65</v>
      </c>
    </row>
    <row r="13" spans="1:3" s="6" customFormat="1" ht="15">
      <c r="A13" s="91">
        <v>9</v>
      </c>
      <c r="B13" s="91" t="s">
        <v>109</v>
      </c>
      <c r="C13" s="92" t="s">
        <v>67</v>
      </c>
    </row>
    <row r="14" spans="1:3" s="6" customFormat="1" ht="15">
      <c r="A14" s="91">
        <v>10</v>
      </c>
      <c r="B14" s="91" t="s">
        <v>109</v>
      </c>
      <c r="C14" s="92" t="s">
        <v>89</v>
      </c>
    </row>
    <row r="15" spans="1:3" s="6" customFormat="1" ht="30">
      <c r="A15" s="91">
        <v>11</v>
      </c>
      <c r="B15" s="91" t="s">
        <v>109</v>
      </c>
      <c r="C15" s="92" t="s">
        <v>90</v>
      </c>
    </row>
    <row r="16" spans="1:3" ht="30">
      <c r="A16" s="91">
        <v>12</v>
      </c>
      <c r="B16" s="91" t="s">
        <v>109</v>
      </c>
      <c r="C16" s="92" t="s">
        <v>118</v>
      </c>
    </row>
    <row r="17" spans="1:3" ht="30">
      <c r="A17" s="91">
        <v>13</v>
      </c>
      <c r="B17" s="91" t="s">
        <v>111</v>
      </c>
      <c r="C17" s="92" t="s">
        <v>117</v>
      </c>
    </row>
    <row r="18" spans="1:3" ht="15">
      <c r="A18" s="91">
        <v>14</v>
      </c>
      <c r="B18" s="91" t="s">
        <v>111</v>
      </c>
      <c r="C18" s="92" t="s">
        <v>93</v>
      </c>
    </row>
    <row r="19" spans="1:3" ht="30">
      <c r="A19" s="91">
        <v>15</v>
      </c>
      <c r="B19" s="91" t="s">
        <v>111</v>
      </c>
      <c r="C19" s="92" t="s">
        <v>92</v>
      </c>
    </row>
    <row r="20" spans="1:3" ht="15">
      <c r="A20" s="91">
        <v>16</v>
      </c>
      <c r="B20" s="91" t="s">
        <v>111</v>
      </c>
      <c r="C20" s="92" t="s">
        <v>94</v>
      </c>
    </row>
    <row r="21" spans="1:3" ht="15">
      <c r="A21" s="91">
        <v>17</v>
      </c>
      <c r="B21" s="91" t="s">
        <v>111</v>
      </c>
      <c r="C21" s="92" t="s">
        <v>85</v>
      </c>
    </row>
    <row r="22" spans="1:3" ht="15">
      <c r="A22" s="91">
        <v>18</v>
      </c>
      <c r="B22" s="91" t="s">
        <v>111</v>
      </c>
      <c r="C22" s="92" t="s">
        <v>87</v>
      </c>
    </row>
    <row r="23" spans="1:3" ht="15">
      <c r="A23" s="91">
        <v>19</v>
      </c>
      <c r="B23" s="91" t="s">
        <v>111</v>
      </c>
      <c r="C23" s="92" t="s">
        <v>88</v>
      </c>
    </row>
    <row r="24" spans="1:3" ht="15">
      <c r="A24" s="91">
        <v>20</v>
      </c>
      <c r="B24" s="91" t="s">
        <v>113</v>
      </c>
      <c r="C24" s="92" t="s">
        <v>81</v>
      </c>
    </row>
    <row r="25" spans="1:3" ht="15">
      <c r="A25" s="91">
        <v>21</v>
      </c>
      <c r="B25" s="91" t="s">
        <v>113</v>
      </c>
      <c r="C25" s="92" t="s">
        <v>80</v>
      </c>
    </row>
    <row r="26" spans="1:3" ht="15">
      <c r="A26" s="91">
        <v>22</v>
      </c>
      <c r="B26" s="91" t="s">
        <v>113</v>
      </c>
      <c r="C26" s="92" t="s">
        <v>95</v>
      </c>
    </row>
    <row r="27" spans="1:3" ht="15">
      <c r="A27" s="91">
        <v>23</v>
      </c>
      <c r="B27" s="91" t="s">
        <v>113</v>
      </c>
      <c r="C27" s="92" t="s">
        <v>83</v>
      </c>
    </row>
    <row r="28" spans="1:3" ht="30">
      <c r="A28" s="91">
        <v>24</v>
      </c>
      <c r="B28" s="91" t="s">
        <v>113</v>
      </c>
      <c r="C28" s="92" t="s">
        <v>91</v>
      </c>
    </row>
    <row r="29" spans="1:3" ht="15">
      <c r="A29" s="91">
        <v>25</v>
      </c>
      <c r="B29" s="91" t="s">
        <v>115</v>
      </c>
      <c r="C29" s="92" t="s">
        <v>114</v>
      </c>
    </row>
    <row r="30" spans="1:3" ht="15">
      <c r="A30" s="91">
        <v>26</v>
      </c>
      <c r="B30" s="91" t="s">
        <v>112</v>
      </c>
      <c r="C30" s="92" t="s">
        <v>66</v>
      </c>
    </row>
    <row r="31" spans="1:3" ht="15">
      <c r="A31" s="91">
        <v>27</v>
      </c>
      <c r="B31" s="91" t="s">
        <v>112</v>
      </c>
      <c r="C31" s="92" t="s">
        <v>78</v>
      </c>
    </row>
    <row r="32" spans="1:3" ht="15">
      <c r="A32" s="91">
        <v>28</v>
      </c>
      <c r="B32" s="91" t="s">
        <v>112</v>
      </c>
      <c r="C32" s="92" t="s">
        <v>103</v>
      </c>
    </row>
    <row r="33" ht="14.25">
      <c r="C33" s="82"/>
    </row>
  </sheetData>
  <sheetProtection/>
  <autoFilter ref="B4:C4">
    <sortState ref="B5:C33">
      <sortCondition sortBy="value" ref="B5:B33"/>
    </sortState>
  </autoFilter>
  <mergeCells count="3">
    <mergeCell ref="A1:C1"/>
    <mergeCell ref="A2:C2"/>
    <mergeCell ref="A3:C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dimension ref="A1:V40"/>
  <sheetViews>
    <sheetView tabSelected="1" workbookViewId="0" topLeftCell="A1">
      <pane xSplit="2" ySplit="4" topLeftCell="C11" activePane="bottomRight" state="frozen"/>
      <selection pane="topLeft" activeCell="A1" sqref="A1"/>
      <selection pane="topRight" activeCell="C1" sqref="C1"/>
      <selection pane="bottomLeft" activeCell="A7" sqref="A7"/>
      <selection pane="bottomRight" activeCell="B16" sqref="B16"/>
    </sheetView>
  </sheetViews>
  <sheetFormatPr defaultColWidth="9.140625" defaultRowHeight="12.75"/>
  <cols>
    <col min="1" max="1" width="5.28125" style="77" customWidth="1"/>
    <col min="2" max="2" width="42.140625" style="54" customWidth="1"/>
    <col min="3" max="3" width="9.7109375" style="54" bestFit="1" customWidth="1"/>
    <col min="4" max="4" width="26.421875" style="54" bestFit="1" customWidth="1"/>
    <col min="5" max="6" width="24.7109375" style="54" customWidth="1"/>
    <col min="7" max="7" width="22.421875" style="54" customWidth="1"/>
    <col min="8" max="8" width="27.421875" style="54" customWidth="1"/>
    <col min="9" max="11" width="8.57421875" style="54" customWidth="1"/>
    <col min="12" max="14" width="8.8515625" style="54" customWidth="1"/>
    <col min="15" max="15" width="13.140625" style="54" bestFit="1" customWidth="1"/>
    <col min="16" max="16384" width="8.8515625" style="54" customWidth="1"/>
  </cols>
  <sheetData>
    <row r="1" spans="1:11" ht="33" customHeight="1">
      <c r="A1" s="187" t="str">
        <f>'Setup and context links'!A2&amp;"--"&amp;'Setup and context links'!A5&amp;"--OPTIONS MATRIX"</f>
        <v>MIC Special Session on DER--Distributed Resources in PJM Markets--OPTIONS MATRIX</v>
      </c>
      <c r="B1" s="188"/>
      <c r="C1" s="188"/>
      <c r="D1" s="188"/>
      <c r="E1" s="188"/>
      <c r="F1" s="188"/>
      <c r="G1" s="188"/>
      <c r="H1" s="188"/>
      <c r="I1" s="188"/>
      <c r="J1" s="188"/>
      <c r="K1" s="188"/>
    </row>
    <row r="2" spans="1:11" ht="2.25" customHeight="1" hidden="1">
      <c r="A2" s="56"/>
      <c r="B2" s="57"/>
      <c r="C2" s="57"/>
      <c r="D2" s="57"/>
      <c r="E2" s="57"/>
      <c r="F2" s="57"/>
      <c r="G2" s="57"/>
      <c r="H2" s="57"/>
      <c r="I2" s="57"/>
      <c r="J2" s="57"/>
      <c r="K2" s="57"/>
    </row>
    <row r="3" spans="1:11" ht="15" hidden="1">
      <c r="A3" s="56"/>
      <c r="B3" s="57"/>
      <c r="C3" s="57"/>
      <c r="D3" s="189" t="s">
        <v>20</v>
      </c>
      <c r="E3" s="189"/>
      <c r="F3" s="189"/>
      <c r="G3" s="190"/>
      <c r="H3" s="190"/>
      <c r="I3" s="190"/>
      <c r="J3" s="190"/>
      <c r="K3" s="190"/>
    </row>
    <row r="4" spans="1:22" s="80" customFormat="1" ht="70.5">
      <c r="A4" s="78" t="s">
        <v>14</v>
      </c>
      <c r="B4" s="88" t="s">
        <v>107</v>
      </c>
      <c r="C4" s="53" t="s">
        <v>28</v>
      </c>
      <c r="D4" s="53" t="s">
        <v>62</v>
      </c>
      <c r="E4" s="52" t="s">
        <v>194</v>
      </c>
      <c r="F4" s="52" t="s">
        <v>195</v>
      </c>
      <c r="G4" s="53" t="s">
        <v>0</v>
      </c>
      <c r="H4" s="53" t="s">
        <v>1</v>
      </c>
      <c r="I4" s="53" t="s">
        <v>2</v>
      </c>
      <c r="J4" s="53" t="s">
        <v>3</v>
      </c>
      <c r="K4" s="53" t="s">
        <v>4</v>
      </c>
      <c r="L4" s="79"/>
      <c r="M4" s="79"/>
      <c r="N4" s="79"/>
      <c r="O4" s="79"/>
      <c r="P4" s="79"/>
      <c r="Q4" s="79"/>
      <c r="R4" s="79"/>
      <c r="S4" s="79"/>
      <c r="T4" s="79"/>
      <c r="U4" s="79"/>
      <c r="V4" s="79"/>
    </row>
    <row r="5" spans="1:22" ht="12.75">
      <c r="A5" s="58" t="s">
        <v>47</v>
      </c>
      <c r="B5" s="60"/>
      <c r="C5" s="60"/>
      <c r="D5" s="57"/>
      <c r="E5" s="57"/>
      <c r="F5" s="57"/>
      <c r="G5" s="57"/>
      <c r="H5" s="57"/>
      <c r="I5" s="57"/>
      <c r="J5" s="57"/>
      <c r="K5" s="57"/>
      <c r="L5" s="61"/>
      <c r="M5" s="61"/>
      <c r="N5" s="61"/>
      <c r="O5" s="61"/>
      <c r="P5" s="61"/>
      <c r="Q5" s="61"/>
      <c r="R5" s="61"/>
      <c r="S5" s="61"/>
      <c r="T5" s="61"/>
      <c r="U5" s="61"/>
      <c r="V5" s="61"/>
    </row>
    <row r="6" spans="1:22" ht="92.25">
      <c r="A6" s="58">
        <v>1</v>
      </c>
      <c r="B6" s="59" t="s">
        <v>193</v>
      </c>
      <c r="C6" s="60"/>
      <c r="D6" s="59" t="s">
        <v>70</v>
      </c>
      <c r="E6" s="59" t="s">
        <v>63</v>
      </c>
      <c r="F6" s="59" t="s">
        <v>63</v>
      </c>
      <c r="G6" s="60" t="s">
        <v>106</v>
      </c>
      <c r="H6" s="164" t="s">
        <v>192</v>
      </c>
      <c r="I6" s="57"/>
      <c r="J6" s="57"/>
      <c r="K6" s="57"/>
      <c r="L6" s="61"/>
      <c r="M6" s="61"/>
      <c r="N6" s="61"/>
      <c r="O6" s="61"/>
      <c r="P6" s="61"/>
      <c r="Q6" s="61"/>
      <c r="R6" s="61"/>
      <c r="S6" s="61"/>
      <c r="T6" s="61"/>
      <c r="U6" s="61"/>
      <c r="V6" s="61"/>
    </row>
    <row r="7" spans="1:22" s="166" customFormat="1" ht="39">
      <c r="A7" s="170">
        <v>1.1</v>
      </c>
      <c r="B7" s="60" t="s">
        <v>163</v>
      </c>
      <c r="C7" s="171"/>
      <c r="D7" s="60" t="s">
        <v>165</v>
      </c>
      <c r="E7" s="59" t="s">
        <v>166</v>
      </c>
      <c r="F7" s="59" t="s">
        <v>166</v>
      </c>
      <c r="G7" s="171"/>
      <c r="H7" s="172"/>
      <c r="I7" s="168"/>
      <c r="J7" s="168"/>
      <c r="K7" s="168"/>
      <c r="L7" s="61"/>
      <c r="M7" s="61"/>
      <c r="N7" s="61"/>
      <c r="O7" s="61"/>
      <c r="P7" s="61"/>
      <c r="Q7" s="61"/>
      <c r="R7" s="61"/>
      <c r="S7" s="61"/>
      <c r="T7" s="61"/>
      <c r="U7" s="61"/>
      <c r="V7" s="61"/>
    </row>
    <row r="8" spans="1:22" s="166" customFormat="1" ht="78.75">
      <c r="A8" s="170">
        <v>1.2</v>
      </c>
      <c r="B8" s="60" t="s">
        <v>164</v>
      </c>
      <c r="C8" s="171"/>
      <c r="D8" s="60" t="s">
        <v>167</v>
      </c>
      <c r="E8" s="59" t="s">
        <v>173</v>
      </c>
      <c r="F8" s="59" t="s">
        <v>173</v>
      </c>
      <c r="G8" s="171"/>
      <c r="H8" s="172"/>
      <c r="I8" s="168"/>
      <c r="J8" s="168"/>
      <c r="K8" s="168"/>
      <c r="L8" s="61"/>
      <c r="M8" s="61"/>
      <c r="N8" s="61"/>
      <c r="O8" s="61"/>
      <c r="P8" s="61"/>
      <c r="Q8" s="61"/>
      <c r="R8" s="61"/>
      <c r="S8" s="61"/>
      <c r="T8" s="61"/>
      <c r="U8" s="61"/>
      <c r="V8" s="61"/>
    </row>
    <row r="9" spans="1:22" ht="66">
      <c r="A9" s="62">
        <v>2</v>
      </c>
      <c r="B9" s="63" t="s">
        <v>169</v>
      </c>
      <c r="C9" s="60"/>
      <c r="D9" s="59" t="s">
        <v>168</v>
      </c>
      <c r="E9" s="59" t="s">
        <v>182</v>
      </c>
      <c r="F9" s="59" t="s">
        <v>168</v>
      </c>
      <c r="G9" s="64"/>
      <c r="H9" s="167"/>
      <c r="I9" s="64"/>
      <c r="J9" s="64"/>
      <c r="K9" s="64"/>
      <c r="L9" s="61"/>
      <c r="M9" s="61"/>
      <c r="N9" s="61"/>
      <c r="O9" s="61"/>
      <c r="P9" s="61"/>
      <c r="Q9" s="61"/>
      <c r="R9" s="61"/>
      <c r="S9" s="61"/>
      <c r="T9" s="61"/>
      <c r="U9" s="61"/>
      <c r="V9" s="61"/>
    </row>
    <row r="10" spans="1:22" s="166" customFormat="1" ht="78.75">
      <c r="A10" s="62">
        <v>2.1</v>
      </c>
      <c r="B10" s="63" t="s">
        <v>183</v>
      </c>
      <c r="C10" s="60"/>
      <c r="D10" s="60" t="s">
        <v>171</v>
      </c>
      <c r="E10" s="59" t="s">
        <v>184</v>
      </c>
      <c r="F10" s="59" t="s">
        <v>170</v>
      </c>
      <c r="G10" s="167"/>
      <c r="H10" s="167"/>
      <c r="I10" s="167"/>
      <c r="J10" s="167"/>
      <c r="K10" s="167"/>
      <c r="L10" s="61"/>
      <c r="M10" s="61"/>
      <c r="N10" s="61"/>
      <c r="O10" s="61"/>
      <c r="P10" s="61"/>
      <c r="Q10" s="61"/>
      <c r="R10" s="61"/>
      <c r="S10" s="61"/>
      <c r="T10" s="61"/>
      <c r="U10" s="61"/>
      <c r="V10" s="61"/>
    </row>
    <row r="11" spans="1:22" s="166" customFormat="1" ht="66">
      <c r="A11" s="62">
        <v>3.1</v>
      </c>
      <c r="B11" s="60" t="s">
        <v>185</v>
      </c>
      <c r="C11" s="60"/>
      <c r="D11" s="60" t="s">
        <v>172</v>
      </c>
      <c r="E11" s="59" t="s">
        <v>174</v>
      </c>
      <c r="F11" s="59" t="s">
        <v>174</v>
      </c>
      <c r="G11" s="165"/>
      <c r="H11" s="167"/>
      <c r="I11" s="167"/>
      <c r="J11" s="167"/>
      <c r="K11" s="167"/>
      <c r="L11" s="61"/>
      <c r="M11" s="61"/>
      <c r="N11" s="61"/>
      <c r="O11" s="61"/>
      <c r="P11" s="61"/>
      <c r="Q11" s="61"/>
      <c r="R11" s="61"/>
      <c r="S11" s="61"/>
      <c r="T11" s="61"/>
      <c r="U11" s="61"/>
      <c r="V11" s="61"/>
    </row>
    <row r="12" spans="1:22" s="166" customFormat="1" ht="52.5">
      <c r="A12" s="62">
        <v>3.2</v>
      </c>
      <c r="B12" s="60" t="s">
        <v>186</v>
      </c>
      <c r="C12" s="60"/>
      <c r="D12" s="59" t="s">
        <v>187</v>
      </c>
      <c r="E12" s="59" t="s">
        <v>69</v>
      </c>
      <c r="F12" s="59" t="s">
        <v>69</v>
      </c>
      <c r="G12" s="165"/>
      <c r="H12" s="167"/>
      <c r="I12" s="167"/>
      <c r="J12" s="167"/>
      <c r="K12" s="167"/>
      <c r="L12" s="61"/>
      <c r="M12" s="61"/>
      <c r="N12" s="61"/>
      <c r="O12" s="61"/>
      <c r="P12" s="61"/>
      <c r="Q12" s="61"/>
      <c r="R12" s="61"/>
      <c r="S12" s="61"/>
      <c r="T12" s="61"/>
      <c r="U12" s="61"/>
      <c r="V12" s="61"/>
    </row>
    <row r="13" spans="1:22" ht="47.25" customHeight="1">
      <c r="A13" s="62">
        <v>4</v>
      </c>
      <c r="B13" s="60" t="s">
        <v>159</v>
      </c>
      <c r="C13" s="60"/>
      <c r="D13" s="60" t="s">
        <v>176</v>
      </c>
      <c r="E13" s="59" t="s">
        <v>175</v>
      </c>
      <c r="F13" s="59" t="s">
        <v>175</v>
      </c>
      <c r="G13" s="64"/>
      <c r="H13" s="64"/>
      <c r="I13" s="64"/>
      <c r="J13" s="64"/>
      <c r="K13" s="64"/>
      <c r="L13" s="61"/>
      <c r="M13" s="61"/>
      <c r="N13" s="61"/>
      <c r="O13" s="61"/>
      <c r="P13" s="61"/>
      <c r="Q13" s="61"/>
      <c r="R13" s="61"/>
      <c r="S13" s="61"/>
      <c r="T13" s="61"/>
      <c r="U13" s="61"/>
      <c r="V13" s="61"/>
    </row>
    <row r="14" spans="1:22" ht="39">
      <c r="A14" s="58">
        <v>5</v>
      </c>
      <c r="B14" s="63" t="s">
        <v>64</v>
      </c>
      <c r="C14" s="60"/>
      <c r="D14" s="59" t="s">
        <v>73</v>
      </c>
      <c r="E14" s="59" t="s">
        <v>71</v>
      </c>
      <c r="F14" s="59" t="s">
        <v>72</v>
      </c>
      <c r="G14" s="164" t="s">
        <v>161</v>
      </c>
      <c r="H14" s="168"/>
      <c r="I14" s="57"/>
      <c r="J14" s="57"/>
      <c r="K14" s="57"/>
      <c r="L14" s="61"/>
      <c r="M14" s="61"/>
      <c r="N14" s="61"/>
      <c r="O14" s="61"/>
      <c r="P14" s="61"/>
      <c r="Q14" s="61"/>
      <c r="R14" s="61"/>
      <c r="S14" s="61"/>
      <c r="T14" s="61"/>
      <c r="U14" s="61"/>
      <c r="V14" s="61"/>
    </row>
    <row r="15" spans="1:22" ht="39">
      <c r="A15" s="58">
        <v>6</v>
      </c>
      <c r="B15" s="63" t="s">
        <v>160</v>
      </c>
      <c r="C15" s="60"/>
      <c r="D15" s="59" t="s">
        <v>76</v>
      </c>
      <c r="E15" s="59" t="s">
        <v>75</v>
      </c>
      <c r="F15" s="59" t="s">
        <v>74</v>
      </c>
      <c r="G15" s="164" t="s">
        <v>162</v>
      </c>
      <c r="H15" s="168"/>
      <c r="I15" s="57"/>
      <c r="J15" s="57"/>
      <c r="K15" s="57"/>
      <c r="L15" s="61"/>
      <c r="M15" s="61"/>
      <c r="N15" s="61"/>
      <c r="O15" s="61"/>
      <c r="P15" s="61"/>
      <c r="Q15" s="61"/>
      <c r="R15" s="61"/>
      <c r="S15" s="61"/>
      <c r="T15" s="61"/>
      <c r="U15" s="61"/>
      <c r="V15" s="61"/>
    </row>
    <row r="16" spans="1:22" s="85" customFormat="1" ht="26.25">
      <c r="A16" s="86">
        <v>7</v>
      </c>
      <c r="B16" s="63" t="s">
        <v>105</v>
      </c>
      <c r="C16" s="60"/>
      <c r="D16" s="81"/>
      <c r="E16" s="81"/>
      <c r="F16" s="81"/>
      <c r="G16" s="60"/>
      <c r="H16" s="84"/>
      <c r="I16" s="84"/>
      <c r="J16" s="84"/>
      <c r="K16" s="84"/>
      <c r="L16" s="61"/>
      <c r="M16" s="61"/>
      <c r="N16" s="61"/>
      <c r="O16" s="61"/>
      <c r="P16" s="61"/>
      <c r="Q16" s="61"/>
      <c r="R16" s="61"/>
      <c r="S16" s="61"/>
      <c r="T16" s="61"/>
      <c r="U16" s="61"/>
      <c r="V16" s="61"/>
    </row>
    <row r="17" spans="1:22" s="85" customFormat="1" ht="12.75">
      <c r="A17" s="65">
        <v>8</v>
      </c>
      <c r="B17" s="163"/>
      <c r="C17" s="60"/>
      <c r="D17" s="162"/>
      <c r="E17" s="60"/>
      <c r="F17" s="60"/>
      <c r="G17" s="60"/>
      <c r="H17" s="84"/>
      <c r="I17" s="84"/>
      <c r="J17" s="84"/>
      <c r="K17" s="84"/>
      <c r="L17" s="61"/>
      <c r="M17" s="61"/>
      <c r="N17" s="61"/>
      <c r="O17" s="61"/>
      <c r="P17" s="61"/>
      <c r="Q17" s="61"/>
      <c r="R17" s="61"/>
      <c r="S17" s="61"/>
      <c r="T17" s="61"/>
      <c r="U17" s="61"/>
      <c r="V17" s="61"/>
    </row>
    <row r="18" spans="1:22" s="85" customFormat="1" ht="12.75">
      <c r="A18" s="86">
        <v>9</v>
      </c>
      <c r="B18" s="163"/>
      <c r="C18" s="60"/>
      <c r="D18" s="162"/>
      <c r="E18" s="60"/>
      <c r="F18" s="60"/>
      <c r="G18" s="60"/>
      <c r="H18" s="84"/>
      <c r="I18" s="84"/>
      <c r="J18" s="84"/>
      <c r="K18" s="84"/>
      <c r="L18" s="61"/>
      <c r="M18" s="61"/>
      <c r="N18" s="61"/>
      <c r="O18" s="61"/>
      <c r="P18" s="61"/>
      <c r="Q18" s="61"/>
      <c r="R18" s="61"/>
      <c r="S18" s="61"/>
      <c r="T18" s="61"/>
      <c r="U18" s="61"/>
      <c r="V18" s="61"/>
    </row>
    <row r="19" spans="1:22" s="85" customFormat="1" ht="12.75">
      <c r="A19" s="86"/>
      <c r="B19" s="63"/>
      <c r="C19" s="60"/>
      <c r="D19" s="162"/>
      <c r="E19" s="60"/>
      <c r="F19" s="60"/>
      <c r="G19" s="60"/>
      <c r="H19" s="84"/>
      <c r="I19" s="84"/>
      <c r="J19" s="84"/>
      <c r="K19" s="84"/>
      <c r="L19" s="61"/>
      <c r="M19" s="61"/>
      <c r="N19" s="61"/>
      <c r="O19" s="61"/>
      <c r="P19" s="61"/>
      <c r="Q19" s="61"/>
      <c r="R19" s="61"/>
      <c r="S19" s="61"/>
      <c r="T19" s="61"/>
      <c r="U19" s="61"/>
      <c r="V19" s="61"/>
    </row>
    <row r="20" spans="1:22" ht="12.75">
      <c r="A20" s="62"/>
      <c r="B20" s="60"/>
      <c r="C20" s="60"/>
      <c r="D20" s="57"/>
      <c r="E20" s="57"/>
      <c r="F20" s="57"/>
      <c r="G20" s="60"/>
      <c r="H20" s="57"/>
      <c r="I20" s="57"/>
      <c r="J20" s="57"/>
      <c r="K20" s="57"/>
      <c r="L20" s="61"/>
      <c r="M20" s="61"/>
      <c r="N20" s="61"/>
      <c r="O20" s="61"/>
      <c r="P20" s="61"/>
      <c r="Q20" s="61"/>
      <c r="R20" s="61"/>
      <c r="S20" s="61"/>
      <c r="T20" s="61"/>
      <c r="U20" s="61"/>
      <c r="V20" s="61"/>
    </row>
    <row r="21" spans="1:22" ht="12.75">
      <c r="A21" s="65"/>
      <c r="B21" s="63"/>
      <c r="C21" s="57"/>
      <c r="D21" s="57"/>
      <c r="E21" s="57"/>
      <c r="F21" s="57"/>
      <c r="G21" s="57"/>
      <c r="H21" s="57"/>
      <c r="I21" s="57"/>
      <c r="J21" s="57"/>
      <c r="K21" s="57"/>
      <c r="L21" s="61"/>
      <c r="M21" s="61"/>
      <c r="N21" s="61"/>
      <c r="O21" s="61"/>
      <c r="P21" s="61"/>
      <c r="Q21" s="61"/>
      <c r="R21" s="61"/>
      <c r="S21" s="61"/>
      <c r="T21" s="61"/>
      <c r="U21" s="61"/>
      <c r="V21" s="61"/>
    </row>
    <row r="22" spans="1:22" ht="12.75">
      <c r="A22" s="66"/>
      <c r="B22" s="63"/>
      <c r="C22" s="57"/>
      <c r="D22" s="57"/>
      <c r="E22" s="57"/>
      <c r="F22" s="57"/>
      <c r="G22" s="57"/>
      <c r="H22" s="57"/>
      <c r="I22" s="57"/>
      <c r="J22" s="57"/>
      <c r="K22" s="57"/>
      <c r="L22" s="61"/>
      <c r="M22" s="61"/>
      <c r="N22" s="61"/>
      <c r="O22" s="61"/>
      <c r="P22" s="61"/>
      <c r="Q22" s="61"/>
      <c r="R22" s="61"/>
      <c r="S22" s="61"/>
      <c r="T22" s="61"/>
      <c r="U22" s="61"/>
      <c r="V22" s="61"/>
    </row>
    <row r="23" spans="1:22" ht="12.75">
      <c r="A23" s="66"/>
      <c r="B23" s="63"/>
      <c r="C23" s="57"/>
      <c r="D23" s="57"/>
      <c r="E23" s="57"/>
      <c r="F23" s="57"/>
      <c r="G23" s="57"/>
      <c r="H23" s="57"/>
      <c r="I23" s="57"/>
      <c r="J23" s="57"/>
      <c r="K23" s="57"/>
      <c r="L23" s="61"/>
      <c r="M23" s="61"/>
      <c r="N23" s="61"/>
      <c r="O23" s="61"/>
      <c r="P23" s="61"/>
      <c r="Q23" s="61"/>
      <c r="R23" s="61"/>
      <c r="S23" s="61"/>
      <c r="T23" s="61"/>
      <c r="U23" s="61"/>
      <c r="V23" s="61"/>
    </row>
    <row r="24" spans="1:22" ht="12.75">
      <c r="A24" s="65"/>
      <c r="B24" s="63"/>
      <c r="C24" s="57"/>
      <c r="D24" s="57"/>
      <c r="E24" s="57"/>
      <c r="F24" s="57"/>
      <c r="G24" s="57"/>
      <c r="H24" s="57"/>
      <c r="I24" s="57"/>
      <c r="J24" s="57"/>
      <c r="K24" s="57"/>
      <c r="L24" s="61"/>
      <c r="M24" s="61"/>
      <c r="N24" s="61"/>
      <c r="O24" s="61"/>
      <c r="P24" s="61"/>
      <c r="Q24" s="61"/>
      <c r="R24" s="61"/>
      <c r="S24" s="61"/>
      <c r="T24" s="61"/>
      <c r="U24" s="61"/>
      <c r="V24" s="61"/>
    </row>
    <row r="25" spans="1:22" ht="12.75">
      <c r="A25" s="65"/>
      <c r="B25" s="63"/>
      <c r="C25" s="57"/>
      <c r="D25" s="57"/>
      <c r="E25" s="57"/>
      <c r="F25" s="57"/>
      <c r="G25" s="57"/>
      <c r="H25" s="57"/>
      <c r="I25" s="57"/>
      <c r="J25" s="57"/>
      <c r="K25" s="57"/>
      <c r="L25" s="61"/>
      <c r="M25" s="61"/>
      <c r="N25" s="61"/>
      <c r="O25" s="61"/>
      <c r="P25" s="61"/>
      <c r="Q25" s="61"/>
      <c r="R25" s="61"/>
      <c r="S25" s="61"/>
      <c r="T25" s="61"/>
      <c r="U25" s="61"/>
      <c r="V25" s="61"/>
    </row>
    <row r="26" spans="1:22" ht="12.75">
      <c r="A26" s="65"/>
      <c r="B26" s="63"/>
      <c r="C26" s="57"/>
      <c r="D26" s="57"/>
      <c r="E26" s="57"/>
      <c r="F26" s="57"/>
      <c r="G26" s="57"/>
      <c r="H26" s="57"/>
      <c r="I26" s="57"/>
      <c r="J26" s="57"/>
      <c r="K26" s="57"/>
      <c r="L26" s="61"/>
      <c r="M26" s="61"/>
      <c r="N26" s="61"/>
      <c r="O26" s="61"/>
      <c r="P26" s="61"/>
      <c r="Q26" s="61"/>
      <c r="R26" s="61"/>
      <c r="S26" s="61"/>
      <c r="T26" s="61"/>
      <c r="U26" s="61"/>
      <c r="V26" s="61"/>
    </row>
    <row r="27" spans="1:22" ht="14.25" thickBot="1">
      <c r="A27" s="191" t="s">
        <v>21</v>
      </c>
      <c r="B27" s="191"/>
      <c r="C27" s="55"/>
      <c r="D27" s="55"/>
      <c r="E27" s="55"/>
      <c r="F27" s="55"/>
      <c r="G27" s="55"/>
      <c r="H27" s="55"/>
      <c r="I27" s="55"/>
      <c r="J27" s="55"/>
      <c r="K27" s="55"/>
      <c r="L27" s="61"/>
      <c r="M27" s="61"/>
      <c r="N27" s="61"/>
      <c r="O27" s="61"/>
      <c r="P27" s="61"/>
      <c r="Q27" s="61"/>
      <c r="R27" s="61"/>
      <c r="S27" s="61"/>
      <c r="T27" s="61"/>
      <c r="U27" s="61"/>
      <c r="V27" s="61"/>
    </row>
    <row r="28" spans="1:22" ht="13.5">
      <c r="A28" s="192" t="s">
        <v>53</v>
      </c>
      <c r="B28" s="193"/>
      <c r="C28" s="193"/>
      <c r="D28" s="193"/>
      <c r="E28" s="193"/>
      <c r="F28" s="193"/>
      <c r="G28" s="193"/>
      <c r="H28" s="193"/>
      <c r="I28" s="193"/>
      <c r="J28" s="193"/>
      <c r="K28" s="194"/>
      <c r="L28" s="67"/>
      <c r="M28" s="61"/>
      <c r="N28" s="61"/>
      <c r="O28" s="61"/>
      <c r="P28" s="61"/>
      <c r="Q28" s="61"/>
      <c r="R28" s="61"/>
      <c r="S28" s="61"/>
      <c r="T28" s="61"/>
      <c r="U28" s="61"/>
      <c r="V28" s="61"/>
    </row>
    <row r="29" spans="1:22" ht="15">
      <c r="A29" s="68" t="s">
        <v>54</v>
      </c>
      <c r="B29" s="69"/>
      <c r="C29" s="69"/>
      <c r="D29" s="69"/>
      <c r="E29" s="69"/>
      <c r="F29" s="69"/>
      <c r="G29" s="69"/>
      <c r="H29" s="69"/>
      <c r="I29" s="69"/>
      <c r="J29" s="69"/>
      <c r="K29" s="70"/>
      <c r="L29" s="67"/>
      <c r="M29" s="61"/>
      <c r="N29" s="61"/>
      <c r="O29" s="61"/>
      <c r="P29" s="61"/>
      <c r="Q29" s="61"/>
      <c r="R29" s="61"/>
      <c r="S29" s="61"/>
      <c r="T29" s="61"/>
      <c r="U29" s="61"/>
      <c r="V29" s="61"/>
    </row>
    <row r="30" spans="1:22" ht="15">
      <c r="A30" s="68" t="s">
        <v>55</v>
      </c>
      <c r="B30" s="69"/>
      <c r="C30" s="69"/>
      <c r="D30" s="69"/>
      <c r="E30" s="69"/>
      <c r="F30" s="69"/>
      <c r="G30" s="69"/>
      <c r="H30" s="69"/>
      <c r="I30" s="69"/>
      <c r="J30" s="69"/>
      <c r="K30" s="70"/>
      <c r="L30" s="67"/>
      <c r="M30" s="61"/>
      <c r="N30" s="61"/>
      <c r="O30" s="61"/>
      <c r="P30" s="61"/>
      <c r="Q30" s="61"/>
      <c r="R30" s="61"/>
      <c r="S30" s="61"/>
      <c r="T30" s="61"/>
      <c r="U30" s="61"/>
      <c r="V30" s="61"/>
    </row>
    <row r="31" spans="1:22" ht="13.5">
      <c r="A31" s="71"/>
      <c r="B31" s="69"/>
      <c r="C31" s="69"/>
      <c r="D31" s="69"/>
      <c r="E31" s="69"/>
      <c r="F31" s="69"/>
      <c r="G31" s="69"/>
      <c r="H31" s="69"/>
      <c r="I31" s="69"/>
      <c r="J31" s="69"/>
      <c r="K31" s="70"/>
      <c r="L31" s="67"/>
      <c r="M31" s="61"/>
      <c r="N31" s="61"/>
      <c r="O31" s="61"/>
      <c r="P31" s="61"/>
      <c r="Q31" s="61"/>
      <c r="R31" s="61"/>
      <c r="S31" s="61"/>
      <c r="T31" s="61"/>
      <c r="U31" s="61"/>
      <c r="V31" s="61"/>
    </row>
    <row r="32" spans="1:22" ht="13.5">
      <c r="A32" s="72" t="s">
        <v>5</v>
      </c>
      <c r="B32" s="69"/>
      <c r="C32" s="69"/>
      <c r="D32" s="69"/>
      <c r="E32" s="69"/>
      <c r="F32" s="69"/>
      <c r="G32" s="69"/>
      <c r="H32" s="69"/>
      <c r="I32" s="69"/>
      <c r="J32" s="69"/>
      <c r="K32" s="70"/>
      <c r="L32" s="67"/>
      <c r="M32" s="61"/>
      <c r="N32" s="61"/>
      <c r="O32" s="61"/>
      <c r="P32" s="61"/>
      <c r="Q32" s="61"/>
      <c r="R32" s="61"/>
      <c r="S32" s="61"/>
      <c r="T32" s="61"/>
      <c r="U32" s="61"/>
      <c r="V32" s="61"/>
    </row>
    <row r="33" spans="1:22" ht="13.5">
      <c r="A33" s="71" t="s">
        <v>18</v>
      </c>
      <c r="B33" s="69"/>
      <c r="C33" s="69"/>
      <c r="D33" s="69"/>
      <c r="E33" s="69"/>
      <c r="F33" s="69"/>
      <c r="G33" s="69"/>
      <c r="H33" s="69"/>
      <c r="I33" s="69"/>
      <c r="J33" s="69"/>
      <c r="K33" s="70"/>
      <c r="L33" s="67"/>
      <c r="M33" s="61"/>
      <c r="N33" s="61"/>
      <c r="O33" s="61"/>
      <c r="P33" s="61"/>
      <c r="Q33" s="61"/>
      <c r="R33" s="61"/>
      <c r="S33" s="61"/>
      <c r="T33" s="61"/>
      <c r="U33" s="61"/>
      <c r="V33" s="61"/>
    </row>
    <row r="34" spans="1:12" ht="13.5">
      <c r="A34" s="71" t="s">
        <v>48</v>
      </c>
      <c r="B34" s="69"/>
      <c r="C34" s="69"/>
      <c r="D34" s="69"/>
      <c r="E34" s="69"/>
      <c r="F34" s="69"/>
      <c r="G34" s="69"/>
      <c r="H34" s="69"/>
      <c r="I34" s="69"/>
      <c r="J34" s="69"/>
      <c r="K34" s="70"/>
      <c r="L34" s="73"/>
    </row>
    <row r="35" spans="1:12" ht="13.5">
      <c r="A35" s="71" t="s">
        <v>49</v>
      </c>
      <c r="B35" s="69"/>
      <c r="C35" s="69"/>
      <c r="D35" s="69"/>
      <c r="E35" s="69"/>
      <c r="F35" s="69"/>
      <c r="G35" s="69"/>
      <c r="H35" s="69"/>
      <c r="I35" s="69"/>
      <c r="J35" s="69"/>
      <c r="K35" s="70"/>
      <c r="L35" s="73"/>
    </row>
    <row r="36" spans="1:12" ht="13.5">
      <c r="A36" s="71" t="s">
        <v>19</v>
      </c>
      <c r="B36" s="69"/>
      <c r="C36" s="69"/>
      <c r="D36" s="69"/>
      <c r="E36" s="69"/>
      <c r="F36" s="69"/>
      <c r="G36" s="69"/>
      <c r="H36" s="69"/>
      <c r="I36" s="69"/>
      <c r="J36" s="69"/>
      <c r="K36" s="70"/>
      <c r="L36" s="73"/>
    </row>
    <row r="37" spans="1:12" ht="13.5">
      <c r="A37" s="71" t="s">
        <v>50</v>
      </c>
      <c r="B37" s="69"/>
      <c r="C37" s="69"/>
      <c r="D37" s="69"/>
      <c r="E37" s="69"/>
      <c r="F37" s="69"/>
      <c r="G37" s="69"/>
      <c r="H37" s="69"/>
      <c r="I37" s="69"/>
      <c r="J37" s="69"/>
      <c r="K37" s="70"/>
      <c r="L37" s="73"/>
    </row>
    <row r="38" spans="1:12" ht="13.5">
      <c r="A38" s="71" t="s">
        <v>51</v>
      </c>
      <c r="B38" s="69"/>
      <c r="C38" s="69"/>
      <c r="D38" s="69"/>
      <c r="E38" s="69"/>
      <c r="F38" s="69"/>
      <c r="G38" s="69"/>
      <c r="H38" s="69"/>
      <c r="I38" s="69"/>
      <c r="J38" s="69"/>
      <c r="K38" s="70"/>
      <c r="L38" s="73"/>
    </row>
    <row r="39" spans="1:12" ht="13.5">
      <c r="A39" s="71" t="s">
        <v>6</v>
      </c>
      <c r="B39" s="69"/>
      <c r="C39" s="69"/>
      <c r="D39" s="69"/>
      <c r="E39" s="69"/>
      <c r="F39" s="69"/>
      <c r="G39" s="69"/>
      <c r="H39" s="69"/>
      <c r="I39" s="69"/>
      <c r="J39" s="69"/>
      <c r="K39" s="70"/>
      <c r="L39" s="73"/>
    </row>
    <row r="40" spans="1:12" ht="14.25" thickBot="1">
      <c r="A40" s="74"/>
      <c r="B40" s="75"/>
      <c r="C40" s="75"/>
      <c r="D40" s="75"/>
      <c r="E40" s="75"/>
      <c r="F40" s="75"/>
      <c r="G40" s="75"/>
      <c r="H40" s="75"/>
      <c r="I40" s="75"/>
      <c r="J40" s="75"/>
      <c r="K40" s="76"/>
      <c r="L40" s="73"/>
    </row>
  </sheetData>
  <sheetProtection/>
  <mergeCells count="4">
    <mergeCell ref="A1:K1"/>
    <mergeCell ref="D3:K3"/>
    <mergeCell ref="A27:B27"/>
    <mergeCell ref="A28:K28"/>
  </mergeCells>
  <dataValidations count="2">
    <dataValidation type="list" allowBlank="1" showInputMessage="1" showErrorMessage="1" sqref="C21:C27">
      <formula1>$O$14:$O$15</formula1>
    </dataValidation>
    <dataValidation type="list" allowBlank="1" showInputMessage="1" showErrorMessage="1" sqref="C4:C20">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zoomScale="85" zoomScaleNormal="85" zoomScalePageLayoutView="0" workbookViewId="0" topLeftCell="A13">
      <selection activeCell="C17" sqref="C17"/>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25" customFormat="1" ht="20.25">
      <c r="A1" s="184" t="str">
        <f>'Setup and context links'!A2</f>
        <v>MIC Special Session on DER</v>
      </c>
      <c r="B1" s="184"/>
      <c r="C1" s="184"/>
      <c r="D1" s="26"/>
      <c r="E1" s="26"/>
      <c r="F1" s="26"/>
      <c r="G1" s="26"/>
      <c r="H1" s="26"/>
      <c r="I1" s="26"/>
    </row>
    <row r="2" spans="1:9" s="25" customFormat="1" ht="18">
      <c r="A2" s="185" t="str">
        <f>'Setup and context links'!A5</f>
        <v>Distributed Resources in PJM Markets</v>
      </c>
      <c r="B2" s="185"/>
      <c r="C2" s="185"/>
      <c r="D2" s="26"/>
      <c r="E2" s="26"/>
      <c r="F2" s="26"/>
      <c r="G2" s="26"/>
      <c r="H2" s="26"/>
      <c r="I2" s="26"/>
    </row>
    <row r="3" spans="1:8" s="1" customFormat="1" ht="18">
      <c r="A3" s="186" t="s">
        <v>7</v>
      </c>
      <c r="B3" s="186"/>
      <c r="C3" s="186"/>
      <c r="D3" s="2"/>
      <c r="E3" s="2"/>
      <c r="F3" s="2"/>
      <c r="G3" s="2"/>
      <c r="H3" s="2"/>
    </row>
    <row r="4" ht="12.75"/>
    <row r="5" spans="1:3" ht="12.75">
      <c r="A5" s="2" t="s">
        <v>26</v>
      </c>
      <c r="C5" s="13"/>
    </row>
    <row r="6" spans="1:3" ht="13.5" thickBot="1">
      <c r="A6" s="195" t="s">
        <v>177</v>
      </c>
      <c r="B6" s="196"/>
      <c r="C6" s="15" t="s">
        <v>9</v>
      </c>
    </row>
    <row r="7" spans="1:3" ht="51">
      <c r="A7" s="16"/>
      <c r="B7" s="169" t="str">
        <f>'2. Options Matrix- Design Comp.'!E4</f>
        <v>Status Quo front-of-meter "Buy-all/Sell-all": dedicated service drop to DER
(see Figure 1 in Tab 2a)</v>
      </c>
      <c r="C7" s="47" t="s">
        <v>178</v>
      </c>
    </row>
    <row r="8" spans="1:3" ht="51">
      <c r="A8" s="18"/>
      <c r="B8" s="169" t="str">
        <f>'2. Options Matrix- Design Comp.'!F4</f>
        <v>Status Quo front-of-meter "Sell excess": DER wired with load behind metering
(See Figure 2 in Tab 2a)</v>
      </c>
      <c r="C8" s="47" t="s">
        <v>179</v>
      </c>
    </row>
    <row r="9" spans="1:3" s="4" customFormat="1" ht="17.25" customHeight="1" thickBot="1">
      <c r="A9" s="195" t="s">
        <v>8</v>
      </c>
      <c r="B9" s="196"/>
      <c r="C9" s="15" t="s">
        <v>9</v>
      </c>
    </row>
    <row r="10" spans="1:3" ht="140.25">
      <c r="A10" s="16">
        <v>1</v>
      </c>
      <c r="B10" s="169" t="str">
        <f>'2. Options Matrix- Design Comp.'!B6</f>
        <v>Interconnection process requirement for injections/export beyond the POI to the distribution or transmission system for participation in PJM markets. (this does not include "NEM")  (This requirement applies only for wholesale DER. It is not meant to apply to net energy metering-only resources.)</v>
      </c>
      <c r="C10" s="47" t="s">
        <v>180</v>
      </c>
    </row>
    <row r="11" spans="1:3" ht="51">
      <c r="A11" s="16">
        <v>1.1</v>
      </c>
      <c r="B11" s="169" t="str">
        <f>'2. Options Matrix- Design Comp.'!B7</f>
        <v>Market participation agreement</v>
      </c>
      <c r="C11" s="47" t="s">
        <v>196</v>
      </c>
    </row>
    <row r="12" spans="1:3" ht="76.5">
      <c r="A12" s="16">
        <v>1.2</v>
      </c>
      <c r="B12" s="169" t="str">
        <f>'2. Options Matrix- Design Comp.'!B8</f>
        <v>Network engineering study</v>
      </c>
      <c r="C12" s="47" t="s">
        <v>197</v>
      </c>
    </row>
    <row r="13" spans="1:3" ht="52.5" customHeight="1">
      <c r="A13" s="18">
        <v>2</v>
      </c>
      <c r="B13" s="169" t="str">
        <f>'2. Options Matrix- Design Comp.'!B9</f>
        <v>Method to serve retail on-site load with output</v>
      </c>
      <c r="C13" s="47" t="s">
        <v>181</v>
      </c>
    </row>
    <row r="14" spans="1:3" ht="52.5" customHeight="1">
      <c r="A14" s="18">
        <v>2.1</v>
      </c>
      <c r="B14" s="169" t="str">
        <f>'2. Options Matrix- Design Comp.'!B10</f>
        <v>Method to separate and measure retail vs. wholesale activity</v>
      </c>
      <c r="C14" s="47" t="s">
        <v>198</v>
      </c>
    </row>
    <row r="15" spans="1:3" ht="52.5" customHeight="1">
      <c r="A15" s="18">
        <v>3</v>
      </c>
      <c r="B15" s="169" t="str">
        <f>'2. Options Matrix- Design Comp.'!B11</f>
        <v>Size-related rules for aggregation to meet minimum market size threshold of 100 kW (many to one)</v>
      </c>
      <c r="C15" s="47" t="s">
        <v>200</v>
      </c>
    </row>
    <row r="16" spans="1:3" ht="52.5" customHeight="1">
      <c r="A16" s="18">
        <v>3.1</v>
      </c>
      <c r="B16" s="169" t="str">
        <f>'2. Options Matrix- Design Comp.'!B12</f>
        <v>Location-related rules for aggregation to meet minimum market size threshold of 100 kW (many to one)</v>
      </c>
      <c r="C16" s="47" t="s">
        <v>199</v>
      </c>
    </row>
    <row r="17" spans="1:3" ht="52.5" customHeight="1">
      <c r="A17" s="18">
        <v>4</v>
      </c>
      <c r="B17" s="169" t="str">
        <f>'2. Options Matrix- Design Comp.'!B13</f>
        <v>Delegation of market relationship: unit owner&lt;&gt; PJM (presence of intermediary?)</v>
      </c>
      <c r="C17" s="47" t="s">
        <v>188</v>
      </c>
    </row>
    <row r="18" spans="1:3" ht="52.5" customHeight="1">
      <c r="A18" s="18">
        <v>5</v>
      </c>
      <c r="B18" s="169" t="str">
        <f>'2. Options Matrix- Design Comp.'!B14</f>
        <v>Performance measurement</v>
      </c>
      <c r="C18" s="47" t="s">
        <v>189</v>
      </c>
    </row>
    <row r="19" spans="1:3" ht="52.5" customHeight="1">
      <c r="A19" s="18">
        <v>6</v>
      </c>
      <c r="B19" s="169" t="str">
        <f>'2. Options Matrix- Design Comp.'!B15</f>
        <v>Meter and related hardware requirements (for market participation)</v>
      </c>
      <c r="C19" s="47" t="s">
        <v>190</v>
      </c>
    </row>
    <row r="20" spans="1:3" ht="52.5" customHeight="1">
      <c r="A20" s="18">
        <v>7</v>
      </c>
      <c r="B20" s="169" t="str">
        <f>'2. Options Matrix- Design Comp.'!B16</f>
        <v>Framework for basis of program (participation model)</v>
      </c>
      <c r="C20" s="47" t="s">
        <v>191</v>
      </c>
    </row>
    <row r="21" spans="1:3" ht="52.5" customHeight="1">
      <c r="A21" s="18">
        <v>8</v>
      </c>
      <c r="B21" s="169">
        <f>'2. Options Matrix- Design Comp.'!B17</f>
        <v>0</v>
      </c>
      <c r="C21" s="17" t="s">
        <v>10</v>
      </c>
    </row>
    <row r="22" spans="1:3" ht="52.5" customHeight="1">
      <c r="A22" s="18">
        <v>9</v>
      </c>
      <c r="B22" s="169">
        <f>'2. Options Matrix- Design Comp.'!B18</f>
        <v>0</v>
      </c>
      <c r="C22" s="17" t="s">
        <v>10</v>
      </c>
    </row>
    <row r="23" spans="1:3" ht="52.5" customHeight="1">
      <c r="A23" s="18">
        <v>10</v>
      </c>
      <c r="B23" s="169" t="e">
        <f>'2. Options Matrix- Design Comp.'!#REF!</f>
        <v>#REF!</v>
      </c>
      <c r="C23" s="17" t="s">
        <v>10</v>
      </c>
    </row>
    <row r="24"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84" t="str">
        <f>'Setup and context links'!A2</f>
        <v>MIC Special Session on DER</v>
      </c>
      <c r="B1" s="184"/>
      <c r="C1" s="36"/>
    </row>
    <row r="2" spans="1:3" s="35" customFormat="1" ht="18">
      <c r="A2" s="185" t="str">
        <f>'Setup and context links'!A5</f>
        <v>Distributed Resources in PJM Markets</v>
      </c>
      <c r="B2" s="185"/>
      <c r="C2" s="36"/>
    </row>
    <row r="3" spans="1:2" s="1" customFormat="1" ht="18">
      <c r="A3" s="186" t="s">
        <v>44</v>
      </c>
      <c r="B3" s="186"/>
    </row>
    <row r="5" spans="1:2" ht="13.5">
      <c r="A5" s="3" t="s">
        <v>52</v>
      </c>
      <c r="B5" s="14"/>
    </row>
    <row r="6" spans="1:2" s="4" customFormat="1" ht="17.25" customHeight="1" thickBot="1">
      <c r="A6" s="37" t="s">
        <v>45</v>
      </c>
      <c r="B6" s="49" t="s">
        <v>9</v>
      </c>
    </row>
    <row r="7" spans="1:2" ht="52.5" customHeight="1">
      <c r="A7" s="48" t="s">
        <v>46</v>
      </c>
      <c r="B7" s="47"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5" customFormat="1" ht="20.25">
      <c r="A1" s="184" t="str">
        <f>'Setup and context links'!A2</f>
        <v>MIC Special Session on DER</v>
      </c>
      <c r="B1" s="173"/>
      <c r="C1" s="173"/>
      <c r="D1" s="173"/>
      <c r="E1" s="173"/>
      <c r="F1" s="173"/>
      <c r="G1" s="173"/>
      <c r="H1" s="173"/>
      <c r="I1" s="173"/>
    </row>
    <row r="2" spans="1:9" s="25" customFormat="1" ht="18">
      <c r="A2" s="185" t="str">
        <f>'Setup and context links'!A5</f>
        <v>Distributed Resources in PJM Markets</v>
      </c>
      <c r="B2" s="173"/>
      <c r="C2" s="173"/>
      <c r="D2" s="173"/>
      <c r="E2" s="173"/>
      <c r="F2" s="173"/>
      <c r="G2" s="173"/>
      <c r="H2" s="173"/>
      <c r="I2" s="173"/>
    </row>
    <row r="3" spans="1:9" ht="18">
      <c r="A3" s="186" t="s">
        <v>32</v>
      </c>
      <c r="B3" s="186"/>
      <c r="C3" s="186"/>
      <c r="D3" s="186"/>
      <c r="E3" s="186"/>
      <c r="F3" s="186"/>
      <c r="G3" s="186"/>
      <c r="H3" s="186"/>
      <c r="I3" s="186"/>
    </row>
    <row r="4" spans="1:22" ht="18">
      <c r="A4" s="50" t="s">
        <v>23</v>
      </c>
      <c r="B4" s="22"/>
      <c r="C4" s="22"/>
      <c r="D4" s="22"/>
      <c r="E4" s="22"/>
      <c r="F4" s="22"/>
      <c r="G4" s="12"/>
      <c r="H4" s="12"/>
      <c r="I4" s="12"/>
      <c r="K4" s="23"/>
      <c r="L4" s="23"/>
      <c r="M4" s="23"/>
      <c r="N4" s="23"/>
      <c r="O4" s="23"/>
      <c r="P4" s="23"/>
      <c r="Q4" s="23"/>
      <c r="R4" s="23"/>
      <c r="S4" s="23"/>
      <c r="T4" s="23"/>
      <c r="U4" s="23"/>
      <c r="V4" s="23"/>
    </row>
    <row r="5" spans="1:22" ht="18">
      <c r="A5" s="1" t="s">
        <v>24</v>
      </c>
      <c r="B5" s="22"/>
      <c r="C5" s="22"/>
      <c r="D5" s="22"/>
      <c r="E5" s="22"/>
      <c r="F5" s="22"/>
      <c r="G5" s="12"/>
      <c r="H5" s="12"/>
      <c r="I5" s="12"/>
      <c r="K5" s="23"/>
      <c r="L5" s="23"/>
      <c r="M5" s="23"/>
      <c r="N5" s="23"/>
      <c r="O5" s="23"/>
      <c r="P5" s="23"/>
      <c r="Q5" s="23"/>
      <c r="R5" s="23"/>
      <c r="S5" s="23"/>
      <c r="T5" s="23"/>
      <c r="U5" s="23"/>
      <c r="V5" s="23"/>
    </row>
    <row r="6" spans="1:22" ht="13.5">
      <c r="A6" s="1" t="s">
        <v>25</v>
      </c>
      <c r="B6" s="5"/>
      <c r="C6" s="5"/>
      <c r="D6" s="5"/>
      <c r="E6" s="5"/>
      <c r="F6" s="5"/>
      <c r="K6" s="23"/>
      <c r="L6" s="23"/>
      <c r="M6" s="23"/>
      <c r="N6" s="23"/>
      <c r="O6" s="23"/>
      <c r="P6" s="23"/>
      <c r="Q6" s="23"/>
      <c r="R6" s="23"/>
      <c r="S6" s="23"/>
      <c r="T6" s="23"/>
      <c r="U6" s="23"/>
      <c r="V6" s="23"/>
    </row>
    <row r="7" spans="1:22" ht="13.5">
      <c r="A7" s="1"/>
      <c r="K7" s="23"/>
      <c r="L7" s="23"/>
      <c r="M7" s="23"/>
      <c r="N7" s="23"/>
      <c r="O7" s="23"/>
      <c r="P7" s="23"/>
      <c r="Q7" s="23"/>
      <c r="R7" s="23"/>
      <c r="S7" s="23"/>
      <c r="T7" s="23"/>
      <c r="U7" s="23"/>
      <c r="V7" s="23"/>
    </row>
    <row r="8" spans="1:22" ht="12.75">
      <c r="A8" s="7"/>
      <c r="B8" s="5"/>
      <c r="C8" s="5"/>
      <c r="D8" s="197" t="s">
        <v>13</v>
      </c>
      <c r="E8" s="198"/>
      <c r="F8" s="198"/>
      <c r="G8" s="198"/>
      <c r="H8" s="198"/>
      <c r="I8" s="198"/>
      <c r="K8" s="23"/>
      <c r="L8" s="23"/>
      <c r="M8" s="23"/>
      <c r="N8" s="23"/>
      <c r="O8" s="23"/>
      <c r="P8" s="23"/>
      <c r="Q8" s="23"/>
      <c r="R8" s="23"/>
      <c r="S8" s="23"/>
      <c r="T8" s="23"/>
      <c r="U8" s="23"/>
      <c r="V8" s="23"/>
    </row>
    <row r="9" spans="1:22" ht="12.75">
      <c r="A9" s="8" t="s">
        <v>14</v>
      </c>
      <c r="B9" s="6" t="s">
        <v>12</v>
      </c>
      <c r="C9" s="6" t="s">
        <v>28</v>
      </c>
      <c r="D9" s="5" t="s">
        <v>11</v>
      </c>
      <c r="E9" s="5" t="s">
        <v>0</v>
      </c>
      <c r="F9" s="5" t="s">
        <v>1</v>
      </c>
      <c r="G9" s="5" t="s">
        <v>2</v>
      </c>
      <c r="H9" s="5" t="s">
        <v>3</v>
      </c>
      <c r="I9" s="5" t="s">
        <v>4</v>
      </c>
      <c r="K9" s="23"/>
      <c r="L9" s="23"/>
      <c r="M9" s="23"/>
      <c r="N9" s="23"/>
      <c r="O9" s="23"/>
      <c r="P9" s="23"/>
      <c r="Q9" s="23"/>
      <c r="R9" s="23"/>
      <c r="S9" s="23"/>
      <c r="T9" s="23"/>
      <c r="U9" s="23"/>
      <c r="V9" s="23"/>
    </row>
    <row r="10" spans="1:22" ht="12.75">
      <c r="A10" s="8">
        <v>1</v>
      </c>
      <c r="B10" s="9"/>
      <c r="C10" s="5"/>
      <c r="D10" s="40"/>
      <c r="E10" s="43"/>
      <c r="F10" s="42"/>
      <c r="G10" s="43"/>
      <c r="H10" s="42"/>
      <c r="I10" s="43"/>
      <c r="K10" s="23"/>
      <c r="L10" s="23"/>
      <c r="M10" s="23"/>
      <c r="N10" s="23"/>
      <c r="O10" s="23"/>
      <c r="P10" s="23"/>
      <c r="Q10" s="23"/>
      <c r="R10" s="23"/>
      <c r="S10" s="23"/>
      <c r="T10" s="23"/>
      <c r="U10" s="23"/>
      <c r="V10" s="23"/>
    </row>
    <row r="11" spans="1:22" ht="12.75">
      <c r="A11" s="8">
        <v>2</v>
      </c>
      <c r="B11" s="9"/>
      <c r="C11" s="5"/>
      <c r="D11" s="40"/>
      <c r="E11" s="43"/>
      <c r="F11" s="42"/>
      <c r="G11" s="43"/>
      <c r="H11" s="42"/>
      <c r="I11" s="43"/>
      <c r="K11" s="23"/>
      <c r="L11" s="23"/>
      <c r="M11" s="23"/>
      <c r="N11" s="23"/>
      <c r="O11" s="23"/>
      <c r="P11" s="23"/>
      <c r="Q11" s="23"/>
      <c r="R11" s="23"/>
      <c r="S11" s="23"/>
      <c r="T11" s="23"/>
      <c r="U11" s="23"/>
      <c r="V11" s="23"/>
    </row>
    <row r="12" spans="1:22" ht="12.75">
      <c r="A12" s="8">
        <v>3</v>
      </c>
      <c r="B12" s="10"/>
      <c r="C12" s="5"/>
      <c r="D12" s="40"/>
      <c r="E12" s="43"/>
      <c r="F12" s="42"/>
      <c r="G12" s="43"/>
      <c r="H12" s="42"/>
      <c r="I12" s="43"/>
      <c r="K12" s="23"/>
      <c r="L12" s="23"/>
      <c r="M12" s="23"/>
      <c r="N12" s="23"/>
      <c r="O12" s="23"/>
      <c r="P12" s="23"/>
      <c r="Q12" s="23"/>
      <c r="R12" s="23"/>
      <c r="S12" s="23"/>
      <c r="T12" s="23"/>
      <c r="U12" s="23"/>
      <c r="V12" s="23"/>
    </row>
    <row r="13" spans="1:22" ht="12.75">
      <c r="A13" s="8">
        <v>4</v>
      </c>
      <c r="B13" s="10"/>
      <c r="C13" s="5"/>
      <c r="D13" s="40"/>
      <c r="E13" s="43"/>
      <c r="F13" s="42"/>
      <c r="G13" s="43"/>
      <c r="H13" s="42"/>
      <c r="I13" s="43"/>
      <c r="K13" s="23"/>
      <c r="L13" s="23"/>
      <c r="M13" s="23"/>
      <c r="N13" s="23"/>
      <c r="O13" s="23"/>
      <c r="P13" s="23"/>
      <c r="Q13" s="23"/>
      <c r="R13" s="23"/>
      <c r="S13" s="23"/>
      <c r="T13" s="23"/>
      <c r="U13" s="23"/>
      <c r="V13" s="23"/>
    </row>
    <row r="14" spans="1:22" ht="12.75">
      <c r="A14" s="8">
        <v>5</v>
      </c>
      <c r="B14" s="10"/>
      <c r="C14" s="5"/>
      <c r="D14" s="40"/>
      <c r="E14" s="43"/>
      <c r="F14" s="42"/>
      <c r="G14" s="43"/>
      <c r="H14" s="42"/>
      <c r="I14" s="43"/>
      <c r="K14" s="23"/>
      <c r="L14" s="23"/>
      <c r="M14" s="23"/>
      <c r="N14" s="23"/>
      <c r="O14" s="23"/>
      <c r="P14" s="23"/>
      <c r="Q14" s="23"/>
      <c r="R14" s="23"/>
      <c r="S14" s="23"/>
      <c r="T14" s="23"/>
      <c r="U14" s="23"/>
      <c r="V14" s="23"/>
    </row>
    <row r="15" spans="1:22" ht="12.75">
      <c r="A15" s="8">
        <v>6</v>
      </c>
      <c r="B15" s="10"/>
      <c r="C15" s="5"/>
      <c r="D15" s="40"/>
      <c r="E15" s="43"/>
      <c r="F15" s="42"/>
      <c r="G15" s="43"/>
      <c r="H15" s="42"/>
      <c r="I15" s="43"/>
      <c r="K15" s="23"/>
      <c r="L15" s="23"/>
      <c r="M15" s="23"/>
      <c r="N15" s="23"/>
      <c r="O15" s="23"/>
      <c r="P15" s="23"/>
      <c r="Q15" s="23"/>
      <c r="R15" s="23"/>
      <c r="S15" s="23"/>
      <c r="T15" s="23"/>
      <c r="U15" s="23"/>
      <c r="V15" s="23"/>
    </row>
    <row r="16" spans="1:22" ht="12.75">
      <c r="A16" s="8">
        <v>7</v>
      </c>
      <c r="B16" s="11"/>
      <c r="C16" s="5"/>
      <c r="D16" s="41"/>
      <c r="E16" s="43"/>
      <c r="F16" s="42"/>
      <c r="G16" s="43"/>
      <c r="H16" s="42"/>
      <c r="I16" s="43"/>
      <c r="K16" s="23"/>
      <c r="L16" s="23"/>
      <c r="M16" s="23"/>
      <c r="N16" s="23"/>
      <c r="O16" s="23"/>
      <c r="P16" s="23"/>
      <c r="Q16" s="23"/>
      <c r="R16" s="23"/>
      <c r="S16" s="23"/>
      <c r="T16" s="23"/>
      <c r="U16" s="23"/>
      <c r="V16" s="23"/>
    </row>
    <row r="17" spans="1:22" ht="12.75">
      <c r="A17" s="8">
        <v>8</v>
      </c>
      <c r="B17" s="9"/>
      <c r="C17" s="5"/>
      <c r="D17" s="40"/>
      <c r="E17" s="43"/>
      <c r="F17" s="42"/>
      <c r="G17" s="43"/>
      <c r="H17" s="42"/>
      <c r="I17" s="43"/>
      <c r="K17" s="23"/>
      <c r="L17" s="23"/>
      <c r="M17" s="23"/>
      <c r="N17" s="23"/>
      <c r="O17" s="23"/>
      <c r="P17" s="23"/>
      <c r="Q17" s="23"/>
      <c r="R17" s="23"/>
      <c r="S17" s="23"/>
      <c r="T17" s="23"/>
      <c r="U17" s="23"/>
      <c r="V17" s="23"/>
    </row>
    <row r="18" spans="1:22" ht="12.75">
      <c r="A18" s="8">
        <v>9</v>
      </c>
      <c r="B18" s="10"/>
      <c r="C18" s="5"/>
      <c r="D18" s="40"/>
      <c r="E18" s="43"/>
      <c r="F18" s="42"/>
      <c r="G18" s="43"/>
      <c r="H18" s="42"/>
      <c r="I18" s="43"/>
      <c r="K18" s="23"/>
      <c r="L18" s="23"/>
      <c r="M18" s="23"/>
      <c r="N18" s="24" t="s">
        <v>17</v>
      </c>
      <c r="O18" s="23"/>
      <c r="P18" s="23"/>
      <c r="Q18" s="23"/>
      <c r="R18" s="23"/>
      <c r="S18" s="23"/>
      <c r="T18" s="23"/>
      <c r="U18" s="23"/>
      <c r="V18" s="23"/>
    </row>
    <row r="19" spans="1:22" ht="12.75">
      <c r="A19" s="8">
        <v>10</v>
      </c>
      <c r="B19" s="9"/>
      <c r="C19" s="5"/>
      <c r="D19" s="40"/>
      <c r="E19" s="43"/>
      <c r="F19" s="42"/>
      <c r="G19" s="43"/>
      <c r="H19" s="42"/>
      <c r="I19" s="43"/>
      <c r="K19" s="23"/>
      <c r="L19" s="23"/>
      <c r="M19" s="23"/>
      <c r="N19" s="24" t="s">
        <v>31</v>
      </c>
      <c r="O19" s="23"/>
      <c r="P19" s="23"/>
      <c r="Q19" s="23"/>
      <c r="R19" s="23"/>
      <c r="S19" s="23"/>
      <c r="T19" s="23"/>
      <c r="U19" s="23"/>
      <c r="V19" s="23"/>
    </row>
    <row r="20" spans="11:22" ht="12.75">
      <c r="K20" s="23"/>
      <c r="L20" s="23"/>
      <c r="M20" s="23"/>
      <c r="N20" s="24" t="s">
        <v>29</v>
      </c>
      <c r="O20" s="23"/>
      <c r="P20" s="23"/>
      <c r="Q20" s="23"/>
      <c r="R20" s="23"/>
      <c r="S20" s="23"/>
      <c r="T20" s="23"/>
      <c r="U20" s="23"/>
      <c r="V20" s="23"/>
    </row>
    <row r="21" spans="11:22" ht="12.75">
      <c r="K21" s="23"/>
      <c r="L21" s="23"/>
      <c r="M21" s="23"/>
      <c r="N21" s="24" t="s">
        <v>16</v>
      </c>
      <c r="O21" s="23"/>
      <c r="P21" s="23"/>
      <c r="Q21" s="23"/>
      <c r="R21" s="23"/>
      <c r="S21" s="23"/>
      <c r="T21" s="23"/>
      <c r="U21" s="23"/>
      <c r="V21" s="23"/>
    </row>
    <row r="22" spans="11:22" ht="12.75">
      <c r="K22" s="23"/>
      <c r="L22" s="23"/>
      <c r="M22" s="23"/>
      <c r="N22" s="24" t="s">
        <v>30</v>
      </c>
      <c r="O22" s="23"/>
      <c r="P22" s="23"/>
      <c r="Q22" s="23"/>
      <c r="R22" s="23"/>
      <c r="S22" s="23"/>
      <c r="T22" s="23"/>
      <c r="U22" s="23"/>
      <c r="V22" s="23"/>
    </row>
    <row r="23" spans="11:22" ht="12.75">
      <c r="K23" s="23"/>
      <c r="L23" s="23"/>
      <c r="M23" s="23"/>
      <c r="N23" s="24" t="s">
        <v>15</v>
      </c>
      <c r="O23" s="23"/>
      <c r="P23" s="23"/>
      <c r="Q23" s="23"/>
      <c r="R23" s="23"/>
      <c r="S23" s="23"/>
      <c r="T23" s="23"/>
      <c r="U23" s="23"/>
      <c r="V23" s="23"/>
    </row>
    <row r="24" spans="11:22" ht="12.75">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2:22" ht="13.5">
      <c r="B26" s="1"/>
      <c r="C26" s="1"/>
      <c r="D26" s="1"/>
      <c r="E26" s="1"/>
      <c r="F26" s="1"/>
      <c r="G26" s="1"/>
      <c r="H26" s="1"/>
      <c r="K26" s="23"/>
      <c r="L26" s="23"/>
      <c r="M26" s="23"/>
      <c r="N26" s="23"/>
      <c r="O26" s="23"/>
      <c r="P26" s="23"/>
      <c r="Q26" s="23"/>
      <c r="R26" s="23"/>
      <c r="S26" s="23"/>
      <c r="T26" s="23"/>
      <c r="U26" s="23"/>
      <c r="V26" s="23"/>
    </row>
    <row r="27" spans="2:22" ht="13.5">
      <c r="B27" s="1"/>
      <c r="C27" s="1"/>
      <c r="D27" s="1"/>
      <c r="E27" s="1"/>
      <c r="F27" s="1"/>
      <c r="G27" s="1"/>
      <c r="H27" s="1"/>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row r="31" spans="11:22" ht="12.75">
      <c r="K31" s="23"/>
      <c r="L31" s="23"/>
      <c r="M31" s="23"/>
      <c r="N31" s="23"/>
      <c r="O31" s="23"/>
      <c r="P31" s="23"/>
      <c r="Q31" s="23"/>
      <c r="R31" s="23"/>
      <c r="S31" s="23"/>
      <c r="T31" s="23"/>
      <c r="U31" s="23"/>
      <c r="V31" s="23"/>
    </row>
    <row r="32" spans="11:22" ht="12.75">
      <c r="K32" s="23"/>
      <c r="L32" s="23"/>
      <c r="M32" s="23"/>
      <c r="N32" s="23"/>
      <c r="O32" s="23"/>
      <c r="P32" s="23"/>
      <c r="Q32" s="23"/>
      <c r="R32" s="23"/>
      <c r="S32" s="23"/>
      <c r="T32" s="23"/>
      <c r="U32" s="23"/>
      <c r="V32" s="23"/>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84" t="str">
        <f>'Setup and context links'!A2</f>
        <v>MIC Special Session on DER</v>
      </c>
      <c r="B1" s="184"/>
      <c r="C1" s="184"/>
      <c r="D1" s="184"/>
      <c r="E1" s="184"/>
      <c r="F1" s="184"/>
      <c r="G1" s="184"/>
      <c r="H1" s="26"/>
      <c r="I1" s="26"/>
    </row>
    <row r="2" spans="1:9" s="25" customFormat="1" ht="18">
      <c r="A2" s="185" t="str">
        <f>'Setup and context links'!A5</f>
        <v>Distributed Resources in PJM Markets</v>
      </c>
      <c r="B2" s="185"/>
      <c r="C2" s="185"/>
      <c r="D2" s="185"/>
      <c r="E2" s="185"/>
      <c r="F2" s="185"/>
      <c r="G2" s="185"/>
      <c r="H2" s="26"/>
      <c r="I2" s="26"/>
    </row>
    <row r="3" spans="1:9" ht="18">
      <c r="A3" s="186" t="s">
        <v>42</v>
      </c>
      <c r="B3" s="186"/>
      <c r="C3" s="186"/>
      <c r="D3" s="186"/>
      <c r="E3" s="186"/>
      <c r="F3" s="186"/>
      <c r="G3" s="186"/>
      <c r="H3" s="186"/>
      <c r="I3" s="186"/>
    </row>
    <row r="4" spans="1:2" ht="38.25" customHeight="1">
      <c r="A4" s="2"/>
      <c r="B4" s="14" t="s">
        <v>56</v>
      </c>
    </row>
    <row r="5" spans="1:6" ht="41.25" customHeight="1">
      <c r="A5" s="14"/>
      <c r="B5" s="199" t="s">
        <v>27</v>
      </c>
      <c r="C5" s="200"/>
      <c r="D5" s="200"/>
      <c r="E5" s="200"/>
      <c r="F5" s="201"/>
    </row>
    <row r="6" spans="1:6" ht="43.5" customHeight="1">
      <c r="A6" s="14"/>
      <c r="B6" s="20" t="s">
        <v>0</v>
      </c>
      <c r="C6" s="46" t="s">
        <v>1</v>
      </c>
      <c r="D6" s="20" t="s">
        <v>2</v>
      </c>
      <c r="E6" s="46" t="s">
        <v>3</v>
      </c>
      <c r="F6" s="20" t="s">
        <v>4</v>
      </c>
    </row>
    <row r="7" spans="1:6" ht="13.5">
      <c r="A7" s="21">
        <v>1</v>
      </c>
      <c r="B7" s="45" t="s">
        <v>10</v>
      </c>
      <c r="C7" s="44" t="s">
        <v>10</v>
      </c>
      <c r="D7" s="45" t="s">
        <v>10</v>
      </c>
      <c r="E7" s="44" t="s">
        <v>10</v>
      </c>
      <c r="F7" s="45" t="s">
        <v>10</v>
      </c>
    </row>
    <row r="8" spans="1:6" ht="13.5">
      <c r="A8" s="21">
        <v>2</v>
      </c>
      <c r="B8" s="45" t="s">
        <v>10</v>
      </c>
      <c r="C8" s="44" t="s">
        <v>10</v>
      </c>
      <c r="D8" s="45" t="s">
        <v>10</v>
      </c>
      <c r="E8" s="44" t="s">
        <v>10</v>
      </c>
      <c r="F8" s="45" t="s">
        <v>10</v>
      </c>
    </row>
    <row r="9" spans="1:6" ht="13.5">
      <c r="A9" s="21">
        <v>3</v>
      </c>
      <c r="B9" s="45" t="s">
        <v>10</v>
      </c>
      <c r="C9" s="44" t="s">
        <v>10</v>
      </c>
      <c r="D9" s="45" t="s">
        <v>10</v>
      </c>
      <c r="E9" s="44" t="s">
        <v>10</v>
      </c>
      <c r="F9" s="45" t="s">
        <v>10</v>
      </c>
    </row>
    <row r="10" spans="1:6" ht="13.5">
      <c r="A10" s="21">
        <v>4</v>
      </c>
      <c r="B10" s="45" t="s">
        <v>10</v>
      </c>
      <c r="C10" s="44" t="s">
        <v>10</v>
      </c>
      <c r="D10" s="45" t="s">
        <v>10</v>
      </c>
      <c r="E10" s="44" t="s">
        <v>10</v>
      </c>
      <c r="F10" s="45" t="s">
        <v>10</v>
      </c>
    </row>
    <row r="11" spans="1:6" ht="13.5">
      <c r="A11" s="21">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2011-04-07T14:17:43Z</cp:lastPrinted>
  <dcterms:created xsi:type="dcterms:W3CDTF">2011-02-18T21:50:35Z</dcterms:created>
  <dcterms:modified xsi:type="dcterms:W3CDTF">2017-02-13T22:26:09Z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